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autoCompressPictures="0"/>
  <bookViews>
    <workbookView xWindow="0" yWindow="0" windowWidth="25600" windowHeight="14880"/>
  </bookViews>
  <sheets>
    <sheet name="Hoja1 (2)" sheetId="1" r:id="rId1"/>
  </sheets>
  <definedNames>
    <definedName name="_xlnm._FilterDatabase" localSheetId="0" hidden="1">'Hoja1 (2)'!$A$3:$H$119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18" i="1" l="1"/>
  <c r="E116"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4" i="1"/>
  <c r="X118" i="1"/>
</calcChain>
</file>

<file path=xl/sharedStrings.xml><?xml version="1.0" encoding="utf-8"?>
<sst xmlns="http://schemas.openxmlformats.org/spreadsheetml/2006/main" count="573" uniqueCount="202">
  <si>
    <t>SECRETARÍA DE INFRAESTRUCTURA Y OBRA PÚBLICA</t>
  </si>
  <si>
    <t>CONS.</t>
  </si>
  <si>
    <t>MUNICIPIO</t>
  </si>
  <si>
    <t>LOCALIDAD</t>
  </si>
  <si>
    <t>OBRA</t>
  </si>
  <si>
    <t>MONTO</t>
  </si>
  <si>
    <t>RUBRO DE GASTO</t>
  </si>
  <si>
    <t>INCIDENCIA DEL PROYECTO</t>
  </si>
  <si>
    <t>BENEFICIARIOS</t>
  </si>
  <si>
    <t>AMECA</t>
  </si>
  <si>
    <t>CABECERA MUNICIPAL</t>
  </si>
  <si>
    <t>CONSTRUCCIÓN DE RED DE AGUA POTABLE, DRENAJE SANITARIO, GUARNICIONES Y (SUSTITUCIÓN ) EMPEDRADO AHOGADO EN CEMENTO EN CALLE JOSE CH. RAMIREZ, COLONIA LAS HIGUERILLAS (FISE)</t>
  </si>
  <si>
    <t>AGUA Y SANEAMIENTO</t>
  </si>
  <si>
    <t>AMPLIACIÓN DE RED DE AGUA POTABLE, DRENAJE SANITARIO, GUARNICIONES Y (SUSTITUCIÓN ) EMPEDRADO AHOGADO EN CEMENTO EN CALLE PRADO, BARRIO DE LA CIENEGA (FISE)</t>
  </si>
  <si>
    <t>CONSTRUCCIÓN DE RED DE AGUA POTABLE, DRENAJE SANITARIO, GUARNICIONES Y (SUSTITUCIÓN ) PAVIMENTACIÓN CONC ONCRETO HIDRÁULICO EN CALLE ENRIQUE DÍAZ DE LEÓN,COLONIA ARBOLEDAS (FISE)</t>
  </si>
  <si>
    <t>CONSTRUCCIÓN DE GUARNICIONES Y EMPEDRADO AHOGADO EN CEMENTO EN CALLE 12 DE OCTUBRE, COLONIA SANTA CECILIA (FISE)</t>
  </si>
  <si>
    <t>URBANIZACIÓN</t>
  </si>
  <si>
    <t>ATEMAJAC DE BRIZUELA</t>
  </si>
  <si>
    <t>CONSTRUCCIÓN DE TANQUE DE ALMACENAMIENTO  DE AGUA POTABLE EN LA LOCALIDAD DE VARILLAS (FISE)</t>
  </si>
  <si>
    <t>REHABILITACIÓN DE RED DE AGUA POTABLE, RED DE DRENAJE SANITARIO Y CONSTRUCCÓN DE EMPEDRADO AHOGADO EN COCNCRETO EN LA CALLE MELCHOR OCAMPO (FISE)</t>
  </si>
  <si>
    <t>REHABILITACIÓN DE RED DE AGUA POTABLE, RED DE DRENAJE SANITARIO Y CONSTRUCCÓN DE EMPEDRADO AHOGADO EN CONCRETO EN LA CALLE MARIANO MATAMOTROS (FISE)</t>
  </si>
  <si>
    <t>ATOYAC</t>
  </si>
  <si>
    <t>CONSTRUCCION DE RED DE DRENAJE, RED DE AGUA POTABLE Y EMPEDRADO AHOGADO EN CONCRETO DE LA CALLE LIBERTAD, EN EL MUNICIPIO DE ATOYAC</t>
  </si>
  <si>
    <t>BOLAÑOS</t>
  </si>
  <si>
    <t>MESA DEL TIRADOR, JOMATE, MESA DEL PINO, HUIZASTA, MESA DE SABINO, BATALLON, EL SALTO, LA CALERA, TUXPAN DE BOLAÑOS, VALLECITO, BANCO DEL VENADO, LA CEJA, HUILACATITLÁN, TEPEC, LA PLAYITA, BOLAÑOS, LA PLAYA, HACIENDA DE BORROTES, BORROTES, EL REFUGIO.</t>
  </si>
  <si>
    <t>CONSTRUCCIÓN DE 6,000 M2 DE PISO FIRME EN VARIAS LOCALIDADES DEL MUNICIPIO DE BOLAÑOS (FISE)</t>
  </si>
  <si>
    <t>VIVIENDA</t>
  </si>
  <si>
    <t>CONSTRUCCIÓN DE SANITARIOS CON BIODIGESTORES EN VARIAS LOCALIDADES DEL MUNICIPIO DE BOLAÑOS (FISE)</t>
  </si>
  <si>
    <t>CONSTRUCCIÓN DE EMPEDRADO ZAMPEADO CON HUELLAS DE CONCRETO EN CALLE REAL DE MINAS DE CABECERA MUNICIPAL (FISE)</t>
  </si>
  <si>
    <t>LA PLAYA</t>
  </si>
  <si>
    <t>CONSTRUCCIÓN DE EMPEDRADO ZAMPEADO CON HUELLAS DE CONCRETO EN CALLE 5 DE MAYO DE LA LOCALIDAD DE LA PLAYA, EN EL MUNICIPIO DE BOLAÑOS (FISE)</t>
  </si>
  <si>
    <t>CARRETERA EL MIRADOR LA PLAYA</t>
  </si>
  <si>
    <t>CONSTRUCCIÓN DE EMPEDRADO ZAMPEADO CON HUELLAS DE CONCRETO EN CARRETERA EL MIRADOR LA PLAYA, MUNICIPIO DE BOLAÑOS  (FISE)</t>
  </si>
  <si>
    <t>HUILACATITLÁN, TEPEC, BOLAÑOS, LA PLAYA</t>
  </si>
  <si>
    <t>CONSTRUCCIÓN DE ELECTRIFICACIÓN EN LAS LOCALIDADES DE HUILACATITLÁN, TEPEC, BOLAÑOS, LA PLAYA, MUNICIPIO DE BOLAÑOS, (FISE)</t>
  </si>
  <si>
    <t>PERFORACIÓN DE POZO PROFUNDO</t>
  </si>
  <si>
    <t>VARIAS LOCALIDADES</t>
  </si>
  <si>
    <t>CONSTRUCCIÓN DE 300 BAÑOS EN VARIAS LOCALIDADES DEL MUNICIPIO DE BOLAÑOS</t>
  </si>
  <si>
    <t>CHIMALTITÁN</t>
  </si>
  <si>
    <t>CONCRTEO HDRÁULICO CALLES MOCTEZUMA, LUIS PASTEUR Y CALLEJÓN JALISCO.</t>
  </si>
  <si>
    <t>EMPEDRADO CICLÓPEO CALLES RAMON CORONA Y CALLEJÓN ÁVILA CAMACHO</t>
  </si>
  <si>
    <t>CONCEPCIÓN DE BUENOS AIRES</t>
  </si>
  <si>
    <t>CONSTRUCCIÓN DE EMPEDRADO AHOGADO EN CONCRETO EN LA CALLE PRISCILIANO SANCHEZ (FISE)</t>
  </si>
  <si>
    <t>LA HUERTA</t>
  </si>
  <si>
    <t>EL PALMAR</t>
  </si>
  <si>
    <t>EXTENSION DE 2da. ETAPA DE LA LINEA Y RED ELECTRICA DE MEDIA TENSION PARA LA CREACION DE 5 AREAS A LA LOCALIAD DEL PLAMAR, EN EL MUNICIPIO DE LA HUERTA.</t>
  </si>
  <si>
    <t>CONSTRUCCIÓN DEL DISPENSARIO MEDICO EN LA LOCALIDAD DE EL PALMAR.</t>
  </si>
  <si>
    <t>SALUD</t>
  </si>
  <si>
    <t>MEZQUITIC</t>
  </si>
  <si>
    <t>EL VENADO</t>
  </si>
  <si>
    <t>REHABILITACIÓN Y AMPLIACIÓN DEL SISTEMA DE AGUA POTABLE EN LA COMUNIDAD DEL VENADO, EN ELMUNICIPIO DE MEZQUITIC (FISE)</t>
  </si>
  <si>
    <t>TIERRA AMARILLA</t>
  </si>
  <si>
    <t>REHABILITACIÓN Y AMPLIACIÓN DEL SISTEMA DE AGUA POTABLE EN LA COMUNIDAD DE TIERRA AMARILLA, EN ELMUNICIPIO DE MEZQUITIC (FISE)</t>
  </si>
  <si>
    <t>BAJIO DE LAS GALLINAS-SANTA CRUZ</t>
  </si>
  <si>
    <t>REHABILITACIÓN CAMINO SAN SEBATIÁN, TRAMO BAJIO DE LAS GALLINAS-SANTA CRUZ</t>
  </si>
  <si>
    <t>OJUELOS</t>
  </si>
  <si>
    <t>CONSTRUCCIÓN DE RED DE AGUA POTABLE Y DRENAJE EN LA COLONIA LA CAMPESINA, CABECERA MUNICIPAL DEL MUNICIPIO DE OJUELOS (FISE)</t>
  </si>
  <si>
    <t>CONSTRUCCIÓN DE RED DE AGUA POTABLE Y DRENAJE EN LA COLONIA LA VALENTINA, CABECERA MUNICIPAL DEL MUNICIPIO DE OJUELOS (FISE)</t>
  </si>
  <si>
    <t>AMPLIACIÓN DE RED ELÉCTRICA EN  COLONIA LA CAMPESINA, CABECERA MUNICIPAL DE OJUELOS (FISE)</t>
  </si>
  <si>
    <t>AMPLIACIÓN DE RED ELÉCTRICA EN  COLONIA LA VALENTINA, CABECERA MUNICIPAL DE OJUELOS (FISE)</t>
  </si>
  <si>
    <t>VAQUERIAS</t>
  </si>
  <si>
    <t>RED DE DISTRIBUCIÓN DE AGUA POTABLE EN COLONIA LA LOMITA DE LA LOCALIDAD DE VAQUERIAS, MUNICIPIO DE OJUELOS (FISE)</t>
  </si>
  <si>
    <t>MATANCILLAS</t>
  </si>
  <si>
    <t>CONSTRUCCIÓN DE RED DE AGUA POTABLE Y DRENAJE EN CALLES NUEVO LEÓN, NIÑOS HEROES Y AGUASCALIENTES, EN LA LOCALIDAD DE MATANCILLAS DEL MUNICIPIO DE OJUELOS (FISE)</t>
  </si>
  <si>
    <t>AMPLIACIÓN DE RED DE DISTRIBUCIÓN DE AGUA POTABLE EN LA CALLE INDEPENDENCIA EN LA LOCALIDAD DE MATANCILLAS, MUNICIPIO DE OJUELOS (FISE)</t>
  </si>
  <si>
    <t>AMPLIACIÓN DE RED DE DISTRIBUCIÓN DE AGUA POTABLE EN LAS CALLES LIBERTAD Y PRIVADA LIBERTAD EN LA LOCALIDAD DE MATANCILLAS, MUNICIPIO DE OJUELOS (FISE)</t>
  </si>
  <si>
    <t>LA PAZ</t>
  </si>
  <si>
    <t>CONSTRUCCIÓN DE RED DE DRENAJE EN CALLE MIGUEL HIDALGO EN LA LOCALIDAD DE LA PAZ, MUNICIPIO DE OJUELOS (FISE)</t>
  </si>
  <si>
    <t>CHINAMPAS</t>
  </si>
  <si>
    <t>CONSTRUCCIÓN DE RED DE DRENAJE EN CALLE MORELIA EN LA LOCALIDAD DE CHINAMPAS, MUNICIPIO DE OJUELOS (FISE)</t>
  </si>
  <si>
    <t>MATANZAS</t>
  </si>
  <si>
    <t>CONSTRUCCIÓN DE RED DE DISTRIBUCIÓN DE AGUA POTABLE EN ZONA CENTRO EN LA LOCALIDAD DE MATANZAS, MUNICIPIO DE OJUELOS (FISE)</t>
  </si>
  <si>
    <t>GUADALUPE VICTORIA</t>
  </si>
  <si>
    <t>CONSTRUCCIÓN DE RED DE DRENAJE EN CALLE LOPEZ MATEOS DE LA LOCALIDAD DE GUADALUPE VICTORIA, MUNICIPIO DE OJUELOS (FISE)</t>
  </si>
  <si>
    <t>CONSTRUCCIÓN DE RED DE DRENAJE EN CALLE JUAREZ DE LA LOCALIDAD DE GUADALUPE VICTORIA, MUNICIPIO DE OJUELOS (FISE)</t>
  </si>
  <si>
    <t>CONSTRUCCIÓN DE REDES DE DRENAJE Y AGUA POTABLE EN LA CALLE COAHUILA</t>
  </si>
  <si>
    <t>CONSTRUCCIÓN DE REDES DE DRENAJE Y AGUA POTABLE EN LA CALLE AGUASCALIENTES</t>
  </si>
  <si>
    <t>CONSTRUCCIÓN DE RED DE DRENAJE  EN LA CALLE 24 DE FEBRERO</t>
  </si>
  <si>
    <t>CONSTRUCCIÓN DE RED DE DRENAJE  EN LA CALLE 3 PUERTAS</t>
  </si>
  <si>
    <t>CONSTRUCCIÓN DE RED DE AGUA POTABLE EN LA CALLE ALAMEDA</t>
  </si>
  <si>
    <t>LA HIEDRA</t>
  </si>
  <si>
    <t>CONSTRUCCIÓN DE RED DE DRENAJE EN LA CALLE GUADALAJARA</t>
  </si>
  <si>
    <t>CONSTRUCCIÓN DE RED DE AGUA POTABLE EN LA CALLE GUADALAJARA</t>
  </si>
  <si>
    <t>SAN JOSE DE LAS LETRAS</t>
  </si>
  <si>
    <t>CONSTRUCCIÓN DE RED DE DRENAJE EN LA CALLE SAN JOSE DE LAS LETRAS</t>
  </si>
  <si>
    <t>SAN IGNACIO CERRO GORDO</t>
  </si>
  <si>
    <t>CERROGORDO-VIVERO</t>
  </si>
  <si>
    <t>CONSTRUCCIÓN DE 2a. ETAPA DE CAMINO AL VIVERO INTERMUNICIPAL Y CERRO DEL PICACHO EN LA CABECERA MUNICIPAL DE SAN IGNACIO CERRO GORDO (FISE)</t>
  </si>
  <si>
    <t>CONSTRUCCIÓN DE EMPEDRADO EN CALLES FRANCISCO I. MADERO, GARCIA LOPEZ, INDEPENDENCIA, MIGUEL GONZALEZ, PEDRO GONZALEZ Y AGUSTÍN GOMEZ EN CABECERA MUNICIPAL (FISE)</t>
  </si>
  <si>
    <t>CONSTRUCCIÓN DE COLECTOR SANITARIO EN COLONIA LA VIRGENCITA (FISE)</t>
  </si>
  <si>
    <t>SAN JULIÁN</t>
  </si>
  <si>
    <t>PACHECO</t>
  </si>
  <si>
    <t>CONSTRUCCIÓN DE SANITARIOS CON BIODIGESTORES EN LA LOCALIDAD DE PACHECO (FISE)</t>
  </si>
  <si>
    <t>SAN MARTÍN HIDALGO</t>
  </si>
  <si>
    <t>EL SALITRE</t>
  </si>
  <si>
    <t>URBANIZACIÓN CON CONCRETO HIDRÁULICO EN CALLE FRANCISCO VILLA, DE CALLE HIDALGO A PRIV. LAZARO CARDENAS, LOCALIDAD EL SALITRE (FISE)</t>
  </si>
  <si>
    <t>URBANIZACIÓN CON ADOQUIN EN CALLE SIMON BOLIVAR, DE CALLE LIBERTAD A CALLE HERIBERTO GARZA, COLONIA EL SALITRE (FISE)</t>
  </si>
  <si>
    <t>URBANIZACIÓN CON CONCRETO HIDRÁULICO EN CALLE HERIBERTO GARZA, DE CALLE HIDALGO A RÍO SAN MARTÍN, COLONIA EL SALITRE (FISE)</t>
  </si>
  <si>
    <t>CONSTRUCCIÓN DE LÍNEA DE AGUA POTABLE Y LÍNEA SANITARIA EN CALLES ZACARIAS RUBIO, RÍO VISTA Y GUADALUPE URZUA EN CABECERA MUNICIPAL DE SAN MARTÍN HIDALGO (FISE)</t>
  </si>
  <si>
    <t>CRUCERO DE SANTA MARÍA</t>
  </si>
  <si>
    <t>CONSTRUCCIÓN DE LÍNEA DE AGUA POTABLE Y LÍNEA SANITARIA EN CALLES RUIZ CORTINES Y CRISTOBAL COLON EN LA LOCALIDAD DE CRUCERO DE SANTRA MARÍA EN EL MUNICIPIO DE SAN MARTÍN HIDALGO (FISE)</t>
  </si>
  <si>
    <t>SANTA CRUZ DE LAS FLORES</t>
  </si>
  <si>
    <t>CONSTRUCCIÓN DE LÍNEA DE AGUA POTABLE Y LÍNEA SANITARIA EN CALLE ALDAMA EN LA LOCALIDAD DE SANTA CRUZ DE LAS FLORES EN EL MUNICIPIO DE SAN MARTÍN HIDALGO (FISE)</t>
  </si>
  <si>
    <t xml:space="preserve">BUENAVISTA </t>
  </si>
  <si>
    <t>CONSTRUCCIÓN DE LÍNEA DE AGUA POTABLE Y LÍNEA SANITARIA EN CALLES GUADALUPE VICTORIA, MANUEL M. SELVI, JUAREZ Y 16 DE SEPTIEMBRE, EN LA LOCALIDAD DE BUENAVISTA, EN EL MUNICIPIO DE SAN MARTÍN HIDALGO (FISE)</t>
  </si>
  <si>
    <t>LOS GUERRERO</t>
  </si>
  <si>
    <t>CONSTRUCCIÓN DE LÍNEA DE AGUA POTABLE Y LÍNEA SANITARIA EN CALLE MORELOS, EN LA LOCALIDAD DE LOS GUERRERO, EN EL MUNICIPIO DE SAN MARTÍN HIDALGO (FISE)</t>
  </si>
  <si>
    <t>LOS VERGARA</t>
  </si>
  <si>
    <t>CONSTRUCCIÓN DE LÍNEA DE AGUA POTABLE, LÍNEA SANITARIA Y ELECTRIFICACIÓN EN CALLES OBREGON Y VENUSTIANO CARRANZA, EN LA LOCALIDAD DE LOS VERGARA, EN EL MUNICIPIO DE SAN MARTÍN HIDALGO (FISE)</t>
  </si>
  <si>
    <t>CONSTRUCCIÓN DE LÍNEA DE AGUA POTABLE Y LÍNEA SANITARIA EN CALLES ZARAGOZA Y PRIVADA ZARAGOZA, EN LA LOCALIDAD DE BUENAVISTA, EN EL MUNICIPIO DE SAN MARTÍN HIDALGO (FISE)</t>
  </si>
  <si>
    <t>TEOCUITATLÁN DE CORONA</t>
  </si>
  <si>
    <t>TEHUANTEPEC</t>
  </si>
  <si>
    <r>
      <t>CONSTRUCCIÓN DE RED DE DRENAJE</t>
    </r>
    <r>
      <rPr>
        <sz val="9"/>
        <color rgb="FFFF0000"/>
        <rFont val="Calibri"/>
        <family val="2"/>
        <scheme val="minor"/>
      </rPr>
      <t xml:space="preserve"> </t>
    </r>
    <r>
      <rPr>
        <sz val="9"/>
        <color theme="1"/>
        <rFont val="Calibri"/>
        <family val="2"/>
        <scheme val="minor"/>
      </rPr>
      <t>EN LA LOCALIDADD E TEHUANTEPEC (FISE)</t>
    </r>
  </si>
  <si>
    <r>
      <t>CONSTRUCCIÓN DE RED DE DRENAJE</t>
    </r>
    <r>
      <rPr>
        <sz val="9"/>
        <color rgb="FFFF0000"/>
        <rFont val="Calibri"/>
        <family val="2"/>
        <scheme val="minor"/>
      </rPr>
      <t xml:space="preserve"> </t>
    </r>
    <r>
      <rPr>
        <sz val="9"/>
        <color theme="1"/>
        <rFont val="Calibri"/>
        <family val="2"/>
        <scheme val="minor"/>
      </rPr>
      <t>EN CALLES DEL FRACCIONAMIENTO "LOMAS DE SAN MIGUEL" (FISE)</t>
    </r>
  </si>
  <si>
    <t>TOTOTLÁN</t>
  </si>
  <si>
    <t>CAROZAS</t>
  </si>
  <si>
    <t>CONSTRUCCIÓN DE COLECTOR DE AGUAS NEGRAS Y FOSA SEPTICA EN LA LOCALIDAD DE CAROZAS, MUNICIPIO DE TOTOTLÁN (FISE)</t>
  </si>
  <si>
    <t>LA LAJA DE GOMEZ</t>
  </si>
  <si>
    <t>CONSTRUCCIÓN DE COLECTOR DE AGUAS NEGRAS Y FOSA SEPTICA EN LA LOCALIDAD DE LA LAJA DE GOMEZ, MUNICIPIO DE TOTOTLÁN (FISE)</t>
  </si>
  <si>
    <t>PALO DULCE</t>
  </si>
  <si>
    <t>CONSTRUCCIÓN DE COLECTOR DE AGUAS NEGRAS Y FOSA SEPTICA EN LA LOCALIDAD DE PALO DULCE, MUNICIPIO DE TOTOTLÁN (FISE)</t>
  </si>
  <si>
    <t>SAN IGNACIO</t>
  </si>
  <si>
    <t>CONSTRUCCIÓN DE COLECTOR DE AGUAS NEGRAS Y FOSA SEPTICA EN LA LOCALIDAD DE SAN IGNACIO, MUNICIPIO DE TOTOTLÁN (FISE)</t>
  </si>
  <si>
    <t>VILLA CORONA</t>
  </si>
  <si>
    <r>
      <t>CONSTRUCCIÓN DE DE VIALIDAD CON CONCRETO HIDRÁULICO, LÍNEA DE AGUA POTABLE, RED DE AGUAS NEGRAS,</t>
    </r>
    <r>
      <rPr>
        <sz val="9"/>
        <color rgb="FFFF0000"/>
        <rFont val="Calibri"/>
        <family val="2"/>
        <scheme val="minor"/>
      </rPr>
      <t xml:space="preserve"> </t>
    </r>
    <r>
      <rPr>
        <sz val="9"/>
        <color theme="1"/>
        <rFont val="Calibri"/>
        <family val="2"/>
        <scheme val="minor"/>
      </rPr>
      <t>EN CALLE HIDALGO</t>
    </r>
  </si>
  <si>
    <r>
      <t>CONSTRUCCIÓN DE DE VIALIDAD CON CONCRETO HIDRÁULICO, LÍNEA DE AGUA POTABLE, RED DE AGUAS NEGRAS,</t>
    </r>
    <r>
      <rPr>
        <sz val="9"/>
        <color rgb="FFFF0000"/>
        <rFont val="Calibri"/>
        <family val="2"/>
        <scheme val="minor"/>
      </rPr>
      <t xml:space="preserve"> </t>
    </r>
    <r>
      <rPr>
        <sz val="9"/>
        <color theme="1"/>
        <rFont val="Calibri"/>
        <family val="2"/>
        <scheme val="minor"/>
      </rPr>
      <t>EN CALLE VALLARTA</t>
    </r>
  </si>
  <si>
    <t>CONSTRUCCIÓN DE TANQUE DE ALMACENAMIENTO DE AGUA POTABLE Y LÍNEA DE ABASTECIMIENTO DE AGUA POTABLE EN LA DELEGACIÓN DE BUENAVISTA</t>
  </si>
  <si>
    <t>JUAN GIL PRECIADO</t>
  </si>
  <si>
    <t>CONSTRUCCIÓN DE RED DE DRENAJE EN CALLE ALDAMA, PRIV. ALDAMA, MORELOS, GUADALUPE VICTORIA Y 5 DE MAYO EN LA DELEGACIÓN DE JUAN GIL PRECIADO</t>
  </si>
  <si>
    <t>CONSTRUCCIÓN DE RED DE AGUA POTABLE EN CALLE ALDAMA, PRIV. ALDAMA, MORELOS, GUADALUPE VICTORIA Y 5 DE MAYO EN LA DELEGACIÓN DE JUAN GIL PRECIADO</t>
  </si>
  <si>
    <t>AMPLIACIÓN DE RED DE ELÉCTRICA EN CALLE ALDAMA, MORELOS, GUADALUPE VICTORIA Y 5 DE MAYO EN LA DELEGACIÓN DE JUAN GIL PRECIADO</t>
  </si>
  <si>
    <t>TEOCALTICHE</t>
  </si>
  <si>
    <t>CONSTRUCCION DE RED DE AGUA POTABLE EN W CALLE FELIPE ANGELES, COL EL TANQUE.</t>
  </si>
  <si>
    <t>CONSTRUCCION DE RED DE AGUA POTABLE EN LA CALLE MARCELINO ADAME, COL EL TANQUE.</t>
  </si>
  <si>
    <t>CONSTRUCCION DE RED DE AGUA POTABLE EN W CALLE GUADALUPE VICTORIA, COL EL TANQUE,</t>
  </si>
  <si>
    <t>CONSTRUCCION DE RED DE AGUA POTABLE EN LA CALLE LAZARO CARDENAS, COL EL TANQUE.</t>
  </si>
  <si>
    <t>ATOTONILCO</t>
  </si>
  <si>
    <t>LA PAREJA</t>
  </si>
  <si>
    <t>EMPEDRADO LECHADO EN CALLES EMILIANO ZAPATA EN LA LOCALIDAD LA PAREJA</t>
  </si>
  <si>
    <t>CONTINUACION DE DRENAJE PRINCIPAL EN LA LOCALIDAD LA PAREJA</t>
  </si>
  <si>
    <t>AGUA CALIENTE</t>
  </si>
  <si>
    <t>DRENAJE EN LA LOCALIDAD AGUA CALIENTE</t>
  </si>
  <si>
    <t>CHIQUILISTLÁN</t>
  </si>
  <si>
    <t>CONSTRUCCIÓN DE EMPEDRADO LECHEREADO, SUSTITUCIÓN DE RED DE DRENAJE LÍNEA DIE ANUA POTABLE EN CALLE REVOLUCIÓN MEXICANA SUR</t>
  </si>
  <si>
    <t>CHIMALTITAN</t>
  </si>
  <si>
    <t>CONCRETO HIDRÁULICO, CALLE MOCTEZUMA, JALISCO, LUIS PASTEUR, CALLEJÓN JALISCO</t>
  </si>
  <si>
    <t>EMPEDRADO CICLÓPEO RAMÓN CORONA Y CALLEJÓN ÁVILA CAMACHO</t>
  </si>
  <si>
    <t>ZAPOTILTIC</t>
  </si>
  <si>
    <t>CONSTRUCCION  DE LINEA  PRINCIPAL DE DRENAJE Y AGUA POTABLE CALLE LOPEZ COTILLA, COL LAZARO CARDENAS</t>
  </si>
  <si>
    <t>PAVIMENTACION A BASE DE CONCRETO HIDRAULICO EN CALLE LOPEZ COTILLA DE LA COL. LAZARO CARDENAS</t>
  </si>
  <si>
    <t xml:space="preserve">ZAPOTLAN EL GRANDE </t>
  </si>
  <si>
    <t>DRENAJE EN LA COLONIA PUEBLOS DE JALISCO</t>
  </si>
  <si>
    <t>JUANACATLAN</t>
  </si>
  <si>
    <t>CONSTRUCCIÓN DE DRENAJE, AGUA POTABLE Y EMPEDRADO EN LA CALLE CRISTO REY</t>
  </si>
  <si>
    <t>SAN JUAN DE LOS LAGOS</t>
  </si>
  <si>
    <t>PEÑAS DE LEON</t>
  </si>
  <si>
    <t>CONSTRUCCION DE TANQUE ELEVADO EN LA COMUNIDAD DE PEÑAS DE LEON</t>
  </si>
  <si>
    <t>SUMINISTRO Y COLOCACION DE LINEAS PÚBLICAS DE AGUA POTABLE EN LA COMUNIDAD DE PEÑAS DE LEON</t>
  </si>
  <si>
    <t>CASAS VIEJAS</t>
  </si>
  <si>
    <t>EMPEDRADO AHOGADO EN CONCRETO EN LA COMUNIDAD DE CASAS VIEJAS</t>
  </si>
  <si>
    <t>IXTLAHUACÁN DE LOS MEMBRILLOS</t>
  </si>
  <si>
    <t>LA CAPILLA</t>
  </si>
  <si>
    <t>CONSTRUCCION DE LINEA DE DRENAJE EN LA CALLE LA ESTACION.</t>
  </si>
  <si>
    <t>LOMAS DE ATEQUIZA</t>
  </si>
  <si>
    <t>CONSTRUCCION DE EMPEDRADO AHOGADO EN CEMENTO EN LA CALLE JUSTO SIERRA</t>
  </si>
  <si>
    <t>CUQUIO</t>
  </si>
  <si>
    <t>LAS UÑIGAS</t>
  </si>
  <si>
    <t>CONSTRUCCIÓN RED DRENAJE</t>
  </si>
  <si>
    <t>EL AGUACATE</t>
  </si>
  <si>
    <t>HOSTOTIPAQUILLO</t>
  </si>
  <si>
    <t>LLANO DE LOS VELA</t>
  </si>
  <si>
    <t>CONSTRUCCIÓN DE TECHUMBRE EN ESCUELA PRIMARIA VICENTE NEGRETE</t>
  </si>
  <si>
    <t>EDUCACIÓN</t>
  </si>
  <si>
    <t>PIHUAMO</t>
  </si>
  <si>
    <t>CONSTRUCCION DE DRENAJE Y LINEAS DE AGUA POTABLE EN LA CALLE  AQUILES SERDAN</t>
  </si>
  <si>
    <t>CONSTRUCCION DE DRENAJE Y LINEAS DE AGUA POTABLE EN LA CALLE  PINO SUAREZ</t>
  </si>
  <si>
    <t>CONSTRUCCION DE DRENAJE Y LINEAS DE AGUA POTABLE EN LA CALLE  DEGOLLADO-JUAREZ</t>
  </si>
  <si>
    <t>LA ESTRELLA</t>
  </si>
  <si>
    <t>CONSTRUCCION DE DRENAJE Y LINEAS DE AGUA POTABLE EN LA CALLE  CONOCIDO</t>
  </si>
  <si>
    <t>HUIZACHES</t>
  </si>
  <si>
    <t>CONSTRUCCION DE DRENAJE Y LINEAS DE AGUA POTABLE EN LA CALLE  AQUILES SERDAN</t>
  </si>
  <si>
    <t>CONSTRUCCION DE DRENAJE Y LINEAS DE AGUA POTABLE EN LA CALLE  PRIV. MORELOS</t>
  </si>
  <si>
    <t>CONSTRUCCION DE DRENAJE Y LINEAS DE AGUA POTABLE EN LA CALLE  POTABILIZADORA - AV. HYLSA</t>
  </si>
  <si>
    <t>CONSTRUCCION DE DRENAJE Y LINEAS DE AGUA POTABLE EN LA CALLE  PRIV. FATIMA</t>
  </si>
  <si>
    <t>CONSTRUCCION DE DRENAJE Y LINEAS DE AGUA POTABLE EN LA CALLE  MARIANO OTERO</t>
  </si>
  <si>
    <t>CONSTRUCCION DE DRENAJE Y LINEAS DE AGUA POTABLE EN LA CALLE  CLEMENTE OROZCO</t>
  </si>
  <si>
    <t>CONSTRUCCION DE DRENAJE Y LINEAS DE AGUA POTABLE EN LA CALLE  PRIV. PEDRO MORENO</t>
  </si>
  <si>
    <t>CONSTRUCCION DE DRENAJE Y LINEAS DE AGUA POTABLE EN LA CALLE  AL BECERRERO</t>
  </si>
  <si>
    <t>CONSTRUCCION DE DRENAJE Y LINEAS DE AGUA POTABLE EN LA CALLE  TEODORO GUTIERREZ</t>
  </si>
  <si>
    <t>CONSTRUCCION DE DRENAJE Y LINEAS DE AGUA POTABLE EN LA CALLE  MAGAÑA</t>
  </si>
  <si>
    <t>VARIOS</t>
  </si>
  <si>
    <t>CONSTRUCCIÓN DE ACCIONES DE PISO FIRME</t>
  </si>
  <si>
    <t>OBRAS DE AGUA POTABLE MUNICIPIO DE MEZQUITIC CRUZADA NACIONAL CONTRA EL HAMBRE</t>
  </si>
  <si>
    <t>OBRAS DE DRENAJE MUNICIPIO DE MEZQUITIC CRUZADA NACIONAL CONTRA EL HAMBRE</t>
  </si>
  <si>
    <t>MUNICIPIOS</t>
  </si>
  <si>
    <t>GASTO INDIRECTO</t>
  </si>
  <si>
    <t>TOTAL</t>
  </si>
  <si>
    <t>DIRECTA</t>
  </si>
  <si>
    <t>COMPLEMENTARIA</t>
  </si>
  <si>
    <r>
      <rPr>
        <b/>
        <sz val="22"/>
        <color theme="1"/>
        <rFont val="Calibri"/>
        <family val="2"/>
        <scheme val="minor"/>
      </rPr>
      <t>PROPUESTA</t>
    </r>
    <r>
      <rPr>
        <b/>
        <sz val="14"/>
        <color theme="1"/>
        <rFont val="Calibri"/>
        <family val="2"/>
        <scheme val="minor"/>
      </rPr>
      <t xml:space="preserve"> DE DISTRIBUCIÓN FONDO DE INFRAESTRUCTURA SOCIAL PARA LAS ENTIDADES FISE JALISCO 2016</t>
    </r>
  </si>
  <si>
    <t>PORCENTAJE DEL RECURSO</t>
  </si>
  <si>
    <t>EMPEDRADO DE PIEDRA AHOGADA EN CEMENTO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</si>
</sst>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000%"/>
  </numFmts>
  <fonts count="12" x14ac:knownFonts="1">
    <font>
      <sz val="11"/>
      <color theme="1"/>
      <name val="Calibri"/>
      <family val="2"/>
      <scheme val="minor"/>
    </font>
    <font>
      <sz val="11"/>
      <color theme="1"/>
      <name val="Calibri"/>
      <family val="2"/>
      <scheme val="minor"/>
    </font>
    <font>
      <sz val="9"/>
      <color theme="1"/>
      <name val="Calibri"/>
      <family val="2"/>
      <scheme val="minor"/>
    </font>
    <font>
      <b/>
      <sz val="18"/>
      <color theme="1"/>
      <name val="Calibri"/>
      <family val="2"/>
      <scheme val="minor"/>
    </font>
    <font>
      <b/>
      <sz val="14"/>
      <color theme="1"/>
      <name val="Calibri"/>
      <family val="2"/>
      <scheme val="minor"/>
    </font>
    <font>
      <b/>
      <sz val="9"/>
      <color theme="0"/>
      <name val="Calibri"/>
      <family val="2"/>
      <scheme val="minor"/>
    </font>
    <font>
      <sz val="9"/>
      <name val="Calibri"/>
      <family val="2"/>
      <scheme val="minor"/>
    </font>
    <font>
      <sz val="9"/>
      <color rgb="FFFF0000"/>
      <name val="Calibri"/>
      <family val="2"/>
      <scheme val="minor"/>
    </font>
    <font>
      <b/>
      <sz val="22"/>
      <color theme="1"/>
      <name val="Calibri"/>
      <family val="2"/>
      <scheme val="minor"/>
    </font>
    <font>
      <b/>
      <sz val="12"/>
      <name val="Calibri"/>
      <scheme val="minor"/>
    </font>
    <font>
      <b/>
      <sz val="9"/>
      <name val="Calibri"/>
      <scheme val="minor"/>
    </font>
    <font>
      <sz val="8"/>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164" fontId="5" fillId="2" borderId="1" xfId="1" applyFont="1" applyFill="1" applyBorder="1" applyAlignment="1">
      <alignment horizontal="center" vertical="center" wrapText="1"/>
    </xf>
    <xf numFmtId="49" fontId="2" fillId="0" borderId="0" xfId="0" applyNumberFormat="1" applyFont="1" applyAlignment="1">
      <alignment horizontal="center" vertical="center" wrapText="1"/>
    </xf>
    <xf numFmtId="164" fontId="2" fillId="0" borderId="0" xfId="1" applyFont="1" applyAlignment="1">
      <alignment horizontal="center" vertical="center" wrapText="1"/>
    </xf>
    <xf numFmtId="0" fontId="5" fillId="2"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2" fillId="3" borderId="1" xfId="1" applyFont="1" applyFill="1" applyBorder="1" applyAlignment="1">
      <alignment horizontal="center" vertical="center" wrapText="1"/>
    </xf>
    <xf numFmtId="165" fontId="2" fillId="3" borderId="1" xfId="2"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0" xfId="0" applyFill="1"/>
    <xf numFmtId="0" fontId="4" fillId="3" borderId="1" xfId="0" applyFont="1" applyFill="1" applyBorder="1" applyAlignment="1">
      <alignment horizontal="center" vertical="center" wrapText="1"/>
    </xf>
    <xf numFmtId="0" fontId="6"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164" fontId="9" fillId="3" borderId="1" xfId="1" applyFont="1" applyFill="1" applyBorder="1" applyAlignment="1">
      <alignment horizontal="center" vertical="center" wrapText="1"/>
    </xf>
    <xf numFmtId="49" fontId="6" fillId="3" borderId="0" xfId="0" applyNumberFormat="1" applyFont="1" applyFill="1" applyAlignment="1">
      <alignment horizontal="center" vertical="center" wrapText="1"/>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164" fontId="9" fillId="3" borderId="1" xfId="0" applyNumberFormat="1" applyFont="1" applyFill="1" applyBorder="1" applyAlignment="1">
      <alignment horizontal="center" vertical="center" wrapText="1"/>
    </xf>
    <xf numFmtId="164" fontId="10" fillId="0" borderId="0" xfId="1" applyFont="1" applyAlignment="1">
      <alignment horizontal="center" vertical="center" wrapText="1"/>
    </xf>
    <xf numFmtId="164" fontId="6" fillId="3" borderId="0" xfId="1" applyFont="1" applyFill="1" applyAlignment="1">
      <alignment horizontal="center" vertical="center" wrapText="1"/>
    </xf>
    <xf numFmtId="164" fontId="9" fillId="3" borderId="0" xfId="0" applyNumberFormat="1" applyFont="1" applyFill="1" applyAlignment="1">
      <alignment horizontal="center" vertical="center" readingOrder="1"/>
    </xf>
  </cellXfs>
  <cellStyles count="3">
    <cellStyle name="Moneda" xfId="1" builtinId="4"/>
    <cellStyle name="Normal" xfId="0" builtinId="0"/>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338673</xdr:colOff>
      <xdr:row>0</xdr:row>
      <xdr:rowOff>132376</xdr:rowOff>
    </xdr:from>
    <xdr:to>
      <xdr:col>1</xdr:col>
      <xdr:colOff>1062028</xdr:colOff>
      <xdr:row>1</xdr:row>
      <xdr:rowOff>625089</xdr:rowOff>
    </xdr:to>
    <xdr:pic>
      <xdr:nvPicPr>
        <xdr:cNvPr id="2" name="Picture 2" descr="D:\LOGOS SIOP\logojalisco.png"/>
        <xdr:cNvPicPr>
          <a:picLocks noChangeAspect="1" noChangeArrowheads="1"/>
        </xdr:cNvPicPr>
      </xdr:nvPicPr>
      <xdr:blipFill>
        <a:blip xmlns:r="http://schemas.openxmlformats.org/officeDocument/2006/relationships" r:embed="rId1" cstate="print">
          <a:duotone>
            <a:schemeClr val="accent3">
              <a:shade val="45000"/>
              <a:satMod val="135000"/>
            </a:schemeClr>
            <a:prstClr val="white"/>
          </a:duotone>
        </a:blip>
        <a:srcRect/>
        <a:stretch>
          <a:fillRect/>
        </a:stretch>
      </xdr:blipFill>
      <xdr:spPr bwMode="auto">
        <a:xfrm>
          <a:off x="338673" y="132376"/>
          <a:ext cx="1247230" cy="117851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119"/>
  <sheetViews>
    <sheetView tabSelected="1" zoomScale="90" zoomScaleNormal="90" zoomScaleSheetLayoutView="98" zoomScalePageLayoutView="90" workbookViewId="0">
      <pane ySplit="3" topLeftCell="A110" activePane="bottomLeft" state="frozen"/>
      <selection activeCell="C1" sqref="C1"/>
      <selection pane="bottomLeft" activeCell="H118" sqref="A1:H118"/>
    </sheetView>
  </sheetViews>
  <sheetFormatPr baseColWidth="10" defaultColWidth="27.83203125" defaultRowHeight="14" x14ac:dyDescent="0"/>
  <cols>
    <col min="1" max="1" width="7.83203125" style="1" customWidth="1"/>
    <col min="2" max="2" width="20.5" style="1" customWidth="1"/>
    <col min="3" max="3" width="36.5" style="1" customWidth="1"/>
    <col min="4" max="4" width="46.5" style="1" customWidth="1"/>
    <col min="5" max="5" width="22.83203125" style="5" customWidth="1"/>
    <col min="6" max="6" width="26.1640625" style="1" customWidth="1"/>
    <col min="7" max="7" width="24.83203125" style="1" customWidth="1"/>
    <col min="8" max="8" width="10.83203125" customWidth="1"/>
    <col min="9" max="22" width="27.83203125" style="1"/>
    <col min="23" max="24" width="13.6640625" style="1" customWidth="1"/>
    <col min="25" max="16384" width="27.83203125" style="1"/>
  </cols>
  <sheetData>
    <row r="1" spans="1:24" ht="54" customHeight="1">
      <c r="A1" s="11"/>
      <c r="B1" s="11"/>
      <c r="C1" s="12" t="s">
        <v>0</v>
      </c>
      <c r="D1" s="12"/>
      <c r="E1" s="12"/>
      <c r="F1" s="12"/>
      <c r="G1" s="12"/>
      <c r="H1" s="13"/>
    </row>
    <row r="2" spans="1:24" ht="59.25" customHeight="1">
      <c r="A2" s="11"/>
      <c r="B2" s="11"/>
      <c r="C2" s="14" t="s">
        <v>199</v>
      </c>
      <c r="D2" s="14"/>
      <c r="E2" s="14"/>
      <c r="F2" s="14"/>
      <c r="G2" s="14"/>
      <c r="H2" s="13"/>
    </row>
    <row r="3" spans="1:24" ht="22.5" customHeight="1">
      <c r="A3" s="2" t="s">
        <v>1</v>
      </c>
      <c r="B3" s="2" t="s">
        <v>2</v>
      </c>
      <c r="C3" s="2" t="s">
        <v>3</v>
      </c>
      <c r="D3" s="2" t="s">
        <v>4</v>
      </c>
      <c r="E3" s="3" t="s">
        <v>5</v>
      </c>
      <c r="F3" s="2" t="s">
        <v>6</v>
      </c>
      <c r="G3" s="2" t="s">
        <v>7</v>
      </c>
      <c r="H3" s="2" t="s">
        <v>200</v>
      </c>
      <c r="W3" s="6" t="s">
        <v>8</v>
      </c>
      <c r="X3" s="6"/>
    </row>
    <row r="4" spans="1:24" ht="36">
      <c r="A4" s="7">
        <v>1</v>
      </c>
      <c r="B4" s="7" t="s">
        <v>9</v>
      </c>
      <c r="C4" s="7" t="s">
        <v>10</v>
      </c>
      <c r="D4" s="8" t="s">
        <v>11</v>
      </c>
      <c r="E4" s="9">
        <v>1689211.37</v>
      </c>
      <c r="F4" s="7" t="s">
        <v>12</v>
      </c>
      <c r="G4" s="7" t="s">
        <v>197</v>
      </c>
      <c r="H4" s="10">
        <f>+E4/$E$118</f>
        <v>9.4507052662124794E-3</v>
      </c>
    </row>
    <row r="5" spans="1:24" ht="36">
      <c r="A5" s="7">
        <v>2</v>
      </c>
      <c r="B5" s="7" t="s">
        <v>9</v>
      </c>
      <c r="C5" s="7" t="s">
        <v>10</v>
      </c>
      <c r="D5" s="8" t="s">
        <v>13</v>
      </c>
      <c r="E5" s="9">
        <v>1654876.54</v>
      </c>
      <c r="F5" s="7" t="s">
        <v>12</v>
      </c>
      <c r="G5" s="7" t="s">
        <v>197</v>
      </c>
      <c r="H5" s="10">
        <f t="shared" ref="H5:H68" si="0">+E5/$E$118</f>
        <v>9.2586106802664287E-3</v>
      </c>
    </row>
    <row r="6" spans="1:24" ht="48">
      <c r="A6" s="7">
        <v>3</v>
      </c>
      <c r="B6" s="7" t="s">
        <v>9</v>
      </c>
      <c r="C6" s="7" t="s">
        <v>10</v>
      </c>
      <c r="D6" s="8" t="s">
        <v>14</v>
      </c>
      <c r="E6" s="9">
        <v>4688540.8600000003</v>
      </c>
      <c r="F6" s="7" t="s">
        <v>12</v>
      </c>
      <c r="G6" s="7" t="s">
        <v>197</v>
      </c>
      <c r="H6" s="10">
        <f t="shared" si="0"/>
        <v>2.6231186092747168E-2</v>
      </c>
    </row>
    <row r="7" spans="1:24" ht="24">
      <c r="A7" s="7">
        <v>4</v>
      </c>
      <c r="B7" s="7" t="s">
        <v>9</v>
      </c>
      <c r="C7" s="7" t="s">
        <v>10</v>
      </c>
      <c r="D7" s="8" t="s">
        <v>15</v>
      </c>
      <c r="E7" s="9">
        <v>1566447.01</v>
      </c>
      <c r="F7" s="7" t="s">
        <v>16</v>
      </c>
      <c r="G7" s="7" t="s">
        <v>198</v>
      </c>
      <c r="H7" s="10">
        <f t="shared" si="0"/>
        <v>8.7638700932079275E-3</v>
      </c>
    </row>
    <row r="8" spans="1:24" ht="24">
      <c r="A8" s="7">
        <v>5</v>
      </c>
      <c r="B8" s="7" t="s">
        <v>17</v>
      </c>
      <c r="C8" s="7" t="s">
        <v>10</v>
      </c>
      <c r="D8" s="8" t="s">
        <v>18</v>
      </c>
      <c r="E8" s="9">
        <v>721901.4</v>
      </c>
      <c r="F8" s="7" t="s">
        <v>12</v>
      </c>
      <c r="G8" s="7" t="s">
        <v>197</v>
      </c>
      <c r="H8" s="10">
        <f t="shared" si="0"/>
        <v>4.0388535643506602E-3</v>
      </c>
    </row>
    <row r="9" spans="1:24" ht="36">
      <c r="A9" s="7">
        <v>6</v>
      </c>
      <c r="B9" s="7" t="s">
        <v>17</v>
      </c>
      <c r="C9" s="7" t="s">
        <v>10</v>
      </c>
      <c r="D9" s="8" t="s">
        <v>19</v>
      </c>
      <c r="E9" s="9">
        <v>856026.69</v>
      </c>
      <c r="F9" s="7" t="s">
        <v>12</v>
      </c>
      <c r="G9" s="7" t="s">
        <v>197</v>
      </c>
      <c r="H9" s="10">
        <f t="shared" si="0"/>
        <v>4.7892502329068718E-3</v>
      </c>
    </row>
    <row r="10" spans="1:24" ht="36">
      <c r="A10" s="7">
        <v>7</v>
      </c>
      <c r="B10" s="7" t="s">
        <v>17</v>
      </c>
      <c r="C10" s="7" t="s">
        <v>10</v>
      </c>
      <c r="D10" s="7" t="s">
        <v>20</v>
      </c>
      <c r="E10" s="9">
        <v>982485.64</v>
      </c>
      <c r="F10" s="7" t="s">
        <v>12</v>
      </c>
      <c r="G10" s="7" t="s">
        <v>197</v>
      </c>
      <c r="H10" s="10">
        <f t="shared" si="0"/>
        <v>5.4967556913414206E-3</v>
      </c>
    </row>
    <row r="11" spans="1:24" ht="36">
      <c r="A11" s="7">
        <v>8</v>
      </c>
      <c r="B11" s="7" t="s">
        <v>21</v>
      </c>
      <c r="C11" s="7" t="s">
        <v>21</v>
      </c>
      <c r="D11" s="7" t="s">
        <v>22</v>
      </c>
      <c r="E11" s="9">
        <v>1542332.42</v>
      </c>
      <c r="F11" s="7" t="s">
        <v>12</v>
      </c>
      <c r="G11" s="7" t="s">
        <v>197</v>
      </c>
      <c r="H11" s="10">
        <f t="shared" si="0"/>
        <v>8.6289551342199622E-3</v>
      </c>
    </row>
    <row r="12" spans="1:24" ht="72">
      <c r="A12" s="7">
        <v>9</v>
      </c>
      <c r="B12" s="7" t="s">
        <v>23</v>
      </c>
      <c r="C12" s="7" t="s">
        <v>24</v>
      </c>
      <c r="D12" s="7" t="s">
        <v>25</v>
      </c>
      <c r="E12" s="9">
        <v>1422000</v>
      </c>
      <c r="F12" s="7" t="s">
        <v>26</v>
      </c>
      <c r="G12" s="7" t="s">
        <v>197</v>
      </c>
      <c r="H12" s="10">
        <f t="shared" si="0"/>
        <v>7.9557260430671538E-3</v>
      </c>
      <c r="W12" s="1">
        <v>600</v>
      </c>
    </row>
    <row r="13" spans="1:24" ht="72">
      <c r="A13" s="7">
        <v>10</v>
      </c>
      <c r="B13" s="7" t="s">
        <v>23</v>
      </c>
      <c r="C13" s="7" t="s">
        <v>24</v>
      </c>
      <c r="D13" s="7" t="s">
        <v>27</v>
      </c>
      <c r="E13" s="9">
        <v>8400000</v>
      </c>
      <c r="F13" s="7" t="s">
        <v>26</v>
      </c>
      <c r="G13" s="7" t="s">
        <v>197</v>
      </c>
      <c r="H13" s="10">
        <f t="shared" si="0"/>
        <v>4.6995850043434657E-2</v>
      </c>
      <c r="W13" s="1">
        <v>1500</v>
      </c>
    </row>
    <row r="14" spans="1:24" ht="24">
      <c r="A14" s="7">
        <v>11</v>
      </c>
      <c r="B14" s="7" t="s">
        <v>23</v>
      </c>
      <c r="C14" s="7" t="s">
        <v>10</v>
      </c>
      <c r="D14" s="7" t="s">
        <v>28</v>
      </c>
      <c r="E14" s="9">
        <v>872466</v>
      </c>
      <c r="F14" s="7" t="s">
        <v>16</v>
      </c>
      <c r="G14" s="7" t="s">
        <v>198</v>
      </c>
      <c r="H14" s="10">
        <f t="shared" si="0"/>
        <v>4.8812239647613408E-3</v>
      </c>
      <c r="W14" s="1">
        <v>1200</v>
      </c>
    </row>
    <row r="15" spans="1:24" ht="36">
      <c r="A15" s="7">
        <v>12</v>
      </c>
      <c r="B15" s="7" t="s">
        <v>23</v>
      </c>
      <c r="C15" s="7" t="s">
        <v>29</v>
      </c>
      <c r="D15" s="7" t="s">
        <v>30</v>
      </c>
      <c r="E15" s="9">
        <v>642514</v>
      </c>
      <c r="F15" s="7" t="s">
        <v>16</v>
      </c>
      <c r="G15" s="7" t="s">
        <v>198</v>
      </c>
      <c r="H15" s="10">
        <f t="shared" si="0"/>
        <v>3.5947013803342117E-3</v>
      </c>
      <c r="W15" s="1">
        <v>1000</v>
      </c>
    </row>
    <row r="16" spans="1:24" ht="36">
      <c r="A16" s="7">
        <v>13</v>
      </c>
      <c r="B16" s="7" t="s">
        <v>23</v>
      </c>
      <c r="C16" s="7" t="s">
        <v>31</v>
      </c>
      <c r="D16" s="7" t="s">
        <v>32</v>
      </c>
      <c r="E16" s="9">
        <v>946862</v>
      </c>
      <c r="F16" s="7" t="s">
        <v>16</v>
      </c>
      <c r="G16" s="7" t="s">
        <v>198</v>
      </c>
      <c r="H16" s="10">
        <f t="shared" si="0"/>
        <v>5.2974505433126939E-3</v>
      </c>
      <c r="W16" s="1">
        <v>1000</v>
      </c>
    </row>
    <row r="17" spans="1:23" ht="36">
      <c r="A17" s="7">
        <v>14</v>
      </c>
      <c r="B17" s="7" t="s">
        <v>23</v>
      </c>
      <c r="C17" s="7" t="s">
        <v>33</v>
      </c>
      <c r="D17" s="7" t="s">
        <v>34</v>
      </c>
      <c r="E17" s="9">
        <v>1500000</v>
      </c>
      <c r="F17" s="7" t="s">
        <v>16</v>
      </c>
      <c r="G17" s="7" t="s">
        <v>197</v>
      </c>
      <c r="H17" s="10">
        <f t="shared" si="0"/>
        <v>8.392116079184761E-3</v>
      </c>
      <c r="W17" s="1">
        <v>600</v>
      </c>
    </row>
    <row r="18" spans="1:23" ht="12">
      <c r="A18" s="7">
        <v>15</v>
      </c>
      <c r="B18" s="7" t="s">
        <v>23</v>
      </c>
      <c r="C18" s="7" t="s">
        <v>29</v>
      </c>
      <c r="D18" s="7" t="s">
        <v>35</v>
      </c>
      <c r="E18" s="9">
        <v>3000000</v>
      </c>
      <c r="F18" s="7" t="s">
        <v>12</v>
      </c>
      <c r="G18" s="7" t="s">
        <v>197</v>
      </c>
      <c r="H18" s="10">
        <f t="shared" si="0"/>
        <v>1.6784232158369522E-2</v>
      </c>
      <c r="W18" s="1">
        <v>400</v>
      </c>
    </row>
    <row r="19" spans="1:23" ht="24">
      <c r="A19" s="7">
        <v>16</v>
      </c>
      <c r="B19" s="7" t="s">
        <v>23</v>
      </c>
      <c r="C19" s="7" t="s">
        <v>36</v>
      </c>
      <c r="D19" s="7" t="s">
        <v>37</v>
      </c>
      <c r="E19" s="9">
        <v>1088571</v>
      </c>
      <c r="F19" s="7" t="s">
        <v>12</v>
      </c>
      <c r="G19" s="7" t="s">
        <v>197</v>
      </c>
      <c r="H19" s="10">
        <f t="shared" si="0"/>
        <v>6.0902761282894896E-3</v>
      </c>
    </row>
    <row r="20" spans="1:23" ht="24">
      <c r="A20" s="7">
        <v>17</v>
      </c>
      <c r="B20" s="7" t="s">
        <v>38</v>
      </c>
      <c r="C20" s="7" t="s">
        <v>10</v>
      </c>
      <c r="D20" s="7" t="s">
        <v>39</v>
      </c>
      <c r="E20" s="9">
        <v>1953733.55</v>
      </c>
      <c r="F20" s="7" t="s">
        <v>16</v>
      </c>
      <c r="G20" s="7" t="s">
        <v>198</v>
      </c>
      <c r="H20" s="10">
        <f t="shared" si="0"/>
        <v>1.0930639159598483E-2</v>
      </c>
    </row>
    <row r="21" spans="1:23" ht="24">
      <c r="A21" s="7">
        <v>18</v>
      </c>
      <c r="B21" s="7" t="s">
        <v>38</v>
      </c>
      <c r="C21" s="7" t="s">
        <v>10</v>
      </c>
      <c r="D21" s="7" t="s">
        <v>40</v>
      </c>
      <c r="E21" s="9">
        <v>1825117.52</v>
      </c>
      <c r="F21" s="7" t="s">
        <v>16</v>
      </c>
      <c r="G21" s="7" t="s">
        <v>198</v>
      </c>
      <c r="H21" s="10">
        <f t="shared" si="0"/>
        <v>1.0211065390662542E-2</v>
      </c>
    </row>
    <row r="22" spans="1:23" ht="24">
      <c r="A22" s="7">
        <v>19</v>
      </c>
      <c r="B22" s="7" t="s">
        <v>41</v>
      </c>
      <c r="C22" s="7" t="s">
        <v>10</v>
      </c>
      <c r="D22" s="7" t="s">
        <v>42</v>
      </c>
      <c r="E22" s="9">
        <v>4179577.22</v>
      </c>
      <c r="F22" s="7" t="s">
        <v>16</v>
      </c>
      <c r="G22" s="7" t="s">
        <v>198</v>
      </c>
      <c r="H22" s="10">
        <f t="shared" si="0"/>
        <v>2.3383664794770897E-2</v>
      </c>
    </row>
    <row r="23" spans="1:23" ht="36">
      <c r="A23" s="7">
        <v>20</v>
      </c>
      <c r="B23" s="7" t="s">
        <v>43</v>
      </c>
      <c r="C23" s="7" t="s">
        <v>44</v>
      </c>
      <c r="D23" s="7" t="s">
        <v>45</v>
      </c>
      <c r="E23" s="9">
        <v>4194172.05</v>
      </c>
      <c r="F23" s="7" t="s">
        <v>26</v>
      </c>
      <c r="G23" s="7" t="s">
        <v>197</v>
      </c>
      <c r="H23" s="10">
        <f t="shared" si="0"/>
        <v>2.3465319133114872E-2</v>
      </c>
    </row>
    <row r="24" spans="1:23" ht="24">
      <c r="A24" s="7">
        <v>21</v>
      </c>
      <c r="B24" s="7" t="s">
        <v>43</v>
      </c>
      <c r="C24" s="7" t="s">
        <v>44</v>
      </c>
      <c r="D24" s="7" t="s">
        <v>46</v>
      </c>
      <c r="E24" s="9">
        <v>478536</v>
      </c>
      <c r="F24" s="7" t="s">
        <v>47</v>
      </c>
      <c r="G24" s="7" t="s">
        <v>197</v>
      </c>
      <c r="H24" s="10">
        <f t="shared" si="0"/>
        <v>2.6772864400458393E-3</v>
      </c>
    </row>
    <row r="25" spans="1:23" ht="24">
      <c r="A25" s="7">
        <v>22</v>
      </c>
      <c r="B25" s="7" t="s">
        <v>48</v>
      </c>
      <c r="C25" s="7" t="s">
        <v>49</v>
      </c>
      <c r="D25" s="7" t="s">
        <v>50</v>
      </c>
      <c r="E25" s="9">
        <v>2434473.5299999998</v>
      </c>
      <c r="F25" s="7" t="s">
        <v>12</v>
      </c>
      <c r="G25" s="7" t="s">
        <v>197</v>
      </c>
      <c r="H25" s="10">
        <f t="shared" si="0"/>
        <v>1.3620256303641788E-2</v>
      </c>
      <c r="W25" s="1">
        <v>150</v>
      </c>
    </row>
    <row r="26" spans="1:23" ht="36">
      <c r="A26" s="7">
        <v>23</v>
      </c>
      <c r="B26" s="7" t="s">
        <v>48</v>
      </c>
      <c r="C26" s="7" t="s">
        <v>51</v>
      </c>
      <c r="D26" s="7" t="s">
        <v>52</v>
      </c>
      <c r="E26" s="9">
        <v>580429.52</v>
      </c>
      <c r="F26" s="7" t="s">
        <v>12</v>
      </c>
      <c r="G26" s="7" t="s">
        <v>197</v>
      </c>
      <c r="H26" s="10">
        <f t="shared" si="0"/>
        <v>3.247354605083662E-3</v>
      </c>
      <c r="W26" s="1">
        <v>288</v>
      </c>
    </row>
    <row r="27" spans="1:23" ht="24">
      <c r="A27" s="7">
        <v>24</v>
      </c>
      <c r="B27" s="7" t="s">
        <v>48</v>
      </c>
      <c r="C27" s="7" t="s">
        <v>53</v>
      </c>
      <c r="D27" s="7" t="s">
        <v>54</v>
      </c>
      <c r="E27" s="9">
        <v>2999746.57</v>
      </c>
      <c r="F27" s="7" t="s">
        <v>16</v>
      </c>
      <c r="G27" s="7" t="s">
        <v>198</v>
      </c>
      <c r="H27" s="10">
        <f t="shared" si="0"/>
        <v>1.6782814282384224E-2</v>
      </c>
    </row>
    <row r="28" spans="1:23" ht="36">
      <c r="A28" s="7">
        <v>25</v>
      </c>
      <c r="B28" s="7" t="s">
        <v>55</v>
      </c>
      <c r="C28" s="7" t="s">
        <v>10</v>
      </c>
      <c r="D28" s="7" t="s">
        <v>56</v>
      </c>
      <c r="E28" s="9">
        <v>1729637.12</v>
      </c>
      <c r="F28" s="7" t="s">
        <v>12</v>
      </c>
      <c r="G28" s="7" t="s">
        <v>197</v>
      </c>
      <c r="H28" s="10">
        <f t="shared" si="0"/>
        <v>9.676876990604549E-3</v>
      </c>
      <c r="W28" s="1">
        <v>22</v>
      </c>
    </row>
    <row r="29" spans="1:23" ht="36">
      <c r="A29" s="7">
        <v>26</v>
      </c>
      <c r="B29" s="7" t="s">
        <v>55</v>
      </c>
      <c r="C29" s="7" t="s">
        <v>10</v>
      </c>
      <c r="D29" s="7" t="s">
        <v>57</v>
      </c>
      <c r="E29" s="9">
        <v>1967303.04</v>
      </c>
      <c r="F29" s="7" t="s">
        <v>12</v>
      </c>
      <c r="G29" s="7" t="s">
        <v>197</v>
      </c>
      <c r="H29" s="10">
        <f t="shared" si="0"/>
        <v>1.1006556983075374E-2</v>
      </c>
      <c r="W29" s="1">
        <v>110</v>
      </c>
    </row>
    <row r="30" spans="1:23" ht="24">
      <c r="A30" s="7">
        <v>27</v>
      </c>
      <c r="B30" s="7" t="s">
        <v>55</v>
      </c>
      <c r="C30" s="7" t="s">
        <v>10</v>
      </c>
      <c r="D30" s="7" t="s">
        <v>58</v>
      </c>
      <c r="E30" s="9">
        <v>1342543.81</v>
      </c>
      <c r="F30" s="7" t="s">
        <v>26</v>
      </c>
      <c r="G30" s="7" t="s">
        <v>197</v>
      </c>
      <c r="H30" s="10">
        <f t="shared" si="0"/>
        <v>7.5111889966073143E-3</v>
      </c>
      <c r="W30" s="1">
        <v>22</v>
      </c>
    </row>
    <row r="31" spans="1:23" ht="24">
      <c r="A31" s="7">
        <v>28</v>
      </c>
      <c r="B31" s="7" t="s">
        <v>55</v>
      </c>
      <c r="C31" s="7" t="s">
        <v>10</v>
      </c>
      <c r="D31" s="7" t="s">
        <v>59</v>
      </c>
      <c r="E31" s="9">
        <v>1453874.03</v>
      </c>
      <c r="F31" s="7" t="s">
        <v>26</v>
      </c>
      <c r="G31" s="7" t="s">
        <v>197</v>
      </c>
      <c r="H31" s="10">
        <f t="shared" si="0"/>
        <v>8.1340530828480986E-3</v>
      </c>
      <c r="W31" s="1">
        <v>110</v>
      </c>
    </row>
    <row r="32" spans="1:23" ht="24">
      <c r="A32" s="7">
        <v>29</v>
      </c>
      <c r="B32" s="7" t="s">
        <v>55</v>
      </c>
      <c r="C32" s="7" t="s">
        <v>60</v>
      </c>
      <c r="D32" s="7" t="s">
        <v>61</v>
      </c>
      <c r="E32" s="9">
        <v>1762995</v>
      </c>
      <c r="F32" s="7" t="s">
        <v>12</v>
      </c>
      <c r="G32" s="7" t="s">
        <v>197</v>
      </c>
      <c r="H32" s="10">
        <f t="shared" si="0"/>
        <v>9.8635057913482246E-3</v>
      </c>
      <c r="W32" s="1">
        <v>24</v>
      </c>
    </row>
    <row r="33" spans="1:23" ht="36">
      <c r="A33" s="7">
        <v>30</v>
      </c>
      <c r="B33" s="7" t="s">
        <v>55</v>
      </c>
      <c r="C33" s="7" t="s">
        <v>62</v>
      </c>
      <c r="D33" s="7" t="s">
        <v>63</v>
      </c>
      <c r="E33" s="9">
        <v>987432.45</v>
      </c>
      <c r="F33" s="7" t="s">
        <v>12</v>
      </c>
      <c r="G33" s="7" t="s">
        <v>197</v>
      </c>
      <c r="H33" s="10">
        <f t="shared" si="0"/>
        <v>5.524431827169201E-3</v>
      </c>
      <c r="W33" s="1">
        <v>100</v>
      </c>
    </row>
    <row r="34" spans="1:23" ht="36">
      <c r="A34" s="7">
        <v>31</v>
      </c>
      <c r="B34" s="7" t="s">
        <v>55</v>
      </c>
      <c r="C34" s="7" t="s">
        <v>62</v>
      </c>
      <c r="D34" s="7" t="s">
        <v>64</v>
      </c>
      <c r="E34" s="9">
        <v>225130.31</v>
      </c>
      <c r="F34" s="7" t="s">
        <v>12</v>
      </c>
      <c r="G34" s="7" t="s">
        <v>197</v>
      </c>
      <c r="H34" s="10">
        <f t="shared" si="0"/>
        <v>1.2595464629752331E-3</v>
      </c>
      <c r="W34" s="1">
        <v>100</v>
      </c>
    </row>
    <row r="35" spans="1:23" ht="36">
      <c r="A35" s="7">
        <v>32</v>
      </c>
      <c r="B35" s="7" t="s">
        <v>55</v>
      </c>
      <c r="C35" s="7" t="s">
        <v>62</v>
      </c>
      <c r="D35" s="7" t="s">
        <v>65</v>
      </c>
      <c r="E35" s="9">
        <v>185325.31</v>
      </c>
      <c r="F35" s="7" t="s">
        <v>12</v>
      </c>
      <c r="G35" s="7" t="s">
        <v>197</v>
      </c>
      <c r="H35" s="10">
        <f t="shared" si="0"/>
        <v>1.0368476759539335E-3</v>
      </c>
      <c r="W35" s="1">
        <v>75</v>
      </c>
    </row>
    <row r="36" spans="1:23" ht="24">
      <c r="A36" s="7">
        <v>33</v>
      </c>
      <c r="B36" s="7" t="s">
        <v>55</v>
      </c>
      <c r="C36" s="7" t="s">
        <v>66</v>
      </c>
      <c r="D36" s="7" t="s">
        <v>67</v>
      </c>
      <c r="E36" s="9">
        <v>221775</v>
      </c>
      <c r="F36" s="7" t="s">
        <v>12</v>
      </c>
      <c r="G36" s="7" t="s">
        <v>197</v>
      </c>
      <c r="H36" s="10">
        <f t="shared" si="0"/>
        <v>1.2407743623074668E-3</v>
      </c>
      <c r="W36" s="1">
        <v>60</v>
      </c>
    </row>
    <row r="37" spans="1:23" ht="24">
      <c r="A37" s="7">
        <v>34</v>
      </c>
      <c r="B37" s="7" t="s">
        <v>55</v>
      </c>
      <c r="C37" s="7" t="s">
        <v>68</v>
      </c>
      <c r="D37" s="7" t="s">
        <v>69</v>
      </c>
      <c r="E37" s="9">
        <v>345451.39</v>
      </c>
      <c r="F37" s="7" t="s">
        <v>12</v>
      </c>
      <c r="G37" s="7" t="s">
        <v>197</v>
      </c>
      <c r="H37" s="10">
        <f t="shared" si="0"/>
        <v>1.9327121097304839E-3</v>
      </c>
      <c r="W37" s="1">
        <v>96</v>
      </c>
    </row>
    <row r="38" spans="1:23" ht="36">
      <c r="A38" s="7">
        <v>35</v>
      </c>
      <c r="B38" s="7" t="s">
        <v>55</v>
      </c>
      <c r="C38" s="7" t="s">
        <v>70</v>
      </c>
      <c r="D38" s="7" t="s">
        <v>71</v>
      </c>
      <c r="E38" s="9">
        <v>4128545</v>
      </c>
      <c r="F38" s="7" t="s">
        <v>12</v>
      </c>
      <c r="G38" s="7" t="s">
        <v>197</v>
      </c>
      <c r="H38" s="10">
        <f t="shared" si="0"/>
        <v>2.3098152585425233E-2</v>
      </c>
      <c r="W38" s="1">
        <v>180</v>
      </c>
    </row>
    <row r="39" spans="1:23" ht="24">
      <c r="A39" s="7">
        <v>36</v>
      </c>
      <c r="B39" s="7" t="s">
        <v>55</v>
      </c>
      <c r="C39" s="7" t="s">
        <v>72</v>
      </c>
      <c r="D39" s="7" t="s">
        <v>73</v>
      </c>
      <c r="E39" s="9">
        <v>734875.09</v>
      </c>
      <c r="F39" s="7" t="s">
        <v>12</v>
      </c>
      <c r="G39" s="7" t="s">
        <v>197</v>
      </c>
      <c r="H39" s="10">
        <f t="shared" si="0"/>
        <v>4.1114380393208983E-3</v>
      </c>
      <c r="W39" s="1">
        <v>29</v>
      </c>
    </row>
    <row r="40" spans="1:23" ht="24">
      <c r="A40" s="7">
        <v>37</v>
      </c>
      <c r="B40" s="7" t="s">
        <v>55</v>
      </c>
      <c r="C40" s="7" t="s">
        <v>72</v>
      </c>
      <c r="D40" s="7" t="s">
        <v>74</v>
      </c>
      <c r="E40" s="9">
        <v>499876.97</v>
      </c>
      <c r="F40" s="7" t="s">
        <v>12</v>
      </c>
      <c r="G40" s="7" t="s">
        <v>197</v>
      </c>
      <c r="H40" s="10">
        <f t="shared" si="0"/>
        <v>2.7966837050341052E-3</v>
      </c>
      <c r="W40" s="1">
        <v>26</v>
      </c>
    </row>
    <row r="41" spans="1:23" ht="24">
      <c r="A41" s="7">
        <v>38</v>
      </c>
      <c r="B41" s="7" t="s">
        <v>55</v>
      </c>
      <c r="C41" s="7" t="s">
        <v>62</v>
      </c>
      <c r="D41" s="7" t="s">
        <v>75</v>
      </c>
      <c r="E41" s="9">
        <v>690648.6</v>
      </c>
      <c r="F41" s="7" t="s">
        <v>12</v>
      </c>
      <c r="G41" s="7" t="s">
        <v>197</v>
      </c>
      <c r="H41" s="10">
        <f t="shared" si="0"/>
        <v>3.8640021474176294E-3</v>
      </c>
    </row>
    <row r="42" spans="1:23" ht="24">
      <c r="A42" s="7">
        <v>39</v>
      </c>
      <c r="B42" s="7" t="s">
        <v>55</v>
      </c>
      <c r="C42" s="7" t="s">
        <v>62</v>
      </c>
      <c r="D42" s="7" t="s">
        <v>76</v>
      </c>
      <c r="E42" s="9">
        <v>406579.26</v>
      </c>
      <c r="F42" s="7" t="s">
        <v>12</v>
      </c>
      <c r="G42" s="7" t="s">
        <v>197</v>
      </c>
      <c r="H42" s="10">
        <f t="shared" si="0"/>
        <v>2.2747068968726942E-3</v>
      </c>
    </row>
    <row r="43" spans="1:23" ht="12">
      <c r="A43" s="7">
        <v>40</v>
      </c>
      <c r="B43" s="7" t="s">
        <v>55</v>
      </c>
      <c r="C43" s="7" t="s">
        <v>62</v>
      </c>
      <c r="D43" s="7" t="s">
        <v>77</v>
      </c>
      <c r="E43" s="9">
        <v>249521.89</v>
      </c>
      <c r="F43" s="7" t="s">
        <v>12</v>
      </c>
      <c r="G43" s="7" t="s">
        <v>197</v>
      </c>
      <c r="H43" s="10">
        <f t="shared" si="0"/>
        <v>1.3960111101183809E-3</v>
      </c>
    </row>
    <row r="44" spans="1:23" ht="12">
      <c r="A44" s="7">
        <v>41</v>
      </c>
      <c r="B44" s="7" t="s">
        <v>55</v>
      </c>
      <c r="C44" s="7" t="s">
        <v>62</v>
      </c>
      <c r="D44" s="7" t="s">
        <v>78</v>
      </c>
      <c r="E44" s="9">
        <v>393752.34</v>
      </c>
      <c r="F44" s="7" t="s">
        <v>12</v>
      </c>
      <c r="G44" s="7" t="s">
        <v>197</v>
      </c>
      <c r="H44" s="10">
        <f t="shared" si="0"/>
        <v>2.2029435624870836E-3</v>
      </c>
    </row>
    <row r="45" spans="1:23" ht="12">
      <c r="A45" s="7">
        <v>42</v>
      </c>
      <c r="B45" s="7" t="s">
        <v>55</v>
      </c>
      <c r="C45" s="7" t="s">
        <v>62</v>
      </c>
      <c r="D45" s="7" t="s">
        <v>79</v>
      </c>
      <c r="E45" s="9">
        <v>906253.67</v>
      </c>
      <c r="F45" s="7" t="s">
        <v>12</v>
      </c>
      <c r="G45" s="7" t="s">
        <v>197</v>
      </c>
      <c r="H45" s="10">
        <f t="shared" si="0"/>
        <v>5.0702573305514672E-3</v>
      </c>
    </row>
    <row r="46" spans="1:23" ht="12">
      <c r="A46" s="7">
        <v>43</v>
      </c>
      <c r="B46" s="7" t="s">
        <v>55</v>
      </c>
      <c r="C46" s="7" t="s">
        <v>80</v>
      </c>
      <c r="D46" s="7" t="s">
        <v>81</v>
      </c>
      <c r="E46" s="9">
        <v>906253.67</v>
      </c>
      <c r="F46" s="7" t="s">
        <v>12</v>
      </c>
      <c r="G46" s="7" t="s">
        <v>197</v>
      </c>
      <c r="H46" s="10">
        <f t="shared" si="0"/>
        <v>5.0702573305514672E-3</v>
      </c>
    </row>
    <row r="47" spans="1:23" ht="12">
      <c r="A47" s="7">
        <v>44</v>
      </c>
      <c r="B47" s="7" t="s">
        <v>55</v>
      </c>
      <c r="C47" s="7" t="s">
        <v>80</v>
      </c>
      <c r="D47" s="7" t="s">
        <v>82</v>
      </c>
      <c r="E47" s="9">
        <v>906253.67</v>
      </c>
      <c r="F47" s="7" t="s">
        <v>12</v>
      </c>
      <c r="G47" s="7" t="s">
        <v>197</v>
      </c>
      <c r="H47" s="10">
        <f t="shared" si="0"/>
        <v>5.0702573305514672E-3</v>
      </c>
    </row>
    <row r="48" spans="1:23" ht="12">
      <c r="A48" s="7">
        <v>45</v>
      </c>
      <c r="B48" s="7" t="s">
        <v>55</v>
      </c>
      <c r="C48" s="7" t="s">
        <v>80</v>
      </c>
      <c r="D48" s="7" t="s">
        <v>79</v>
      </c>
      <c r="E48" s="9">
        <v>906253.67</v>
      </c>
      <c r="F48" s="7" t="s">
        <v>12</v>
      </c>
      <c r="G48" s="7" t="s">
        <v>197</v>
      </c>
      <c r="H48" s="10">
        <f t="shared" si="0"/>
        <v>5.0702573305514672E-3</v>
      </c>
    </row>
    <row r="49" spans="1:8" ht="24">
      <c r="A49" s="7">
        <v>46</v>
      </c>
      <c r="B49" s="7" t="s">
        <v>55</v>
      </c>
      <c r="C49" s="7" t="s">
        <v>83</v>
      </c>
      <c r="D49" s="7" t="s">
        <v>84</v>
      </c>
      <c r="E49" s="9">
        <v>906253.67</v>
      </c>
      <c r="F49" s="7" t="s">
        <v>12</v>
      </c>
      <c r="G49" s="7" t="s">
        <v>197</v>
      </c>
      <c r="H49" s="10">
        <f t="shared" si="0"/>
        <v>5.0702573305514672E-3</v>
      </c>
    </row>
    <row r="50" spans="1:8" ht="36">
      <c r="A50" s="7">
        <v>47</v>
      </c>
      <c r="B50" s="7" t="s">
        <v>85</v>
      </c>
      <c r="C50" s="7" t="s">
        <v>86</v>
      </c>
      <c r="D50" s="7" t="s">
        <v>87</v>
      </c>
      <c r="E50" s="9">
        <v>2000000</v>
      </c>
      <c r="F50" s="7" t="s">
        <v>16</v>
      </c>
      <c r="G50" s="7" t="s">
        <v>198</v>
      </c>
      <c r="H50" s="10">
        <f t="shared" si="0"/>
        <v>1.1189488105579681E-2</v>
      </c>
    </row>
    <row r="51" spans="1:8" ht="36">
      <c r="A51" s="7">
        <v>48</v>
      </c>
      <c r="B51" s="7" t="s">
        <v>85</v>
      </c>
      <c r="C51" s="7" t="s">
        <v>10</v>
      </c>
      <c r="D51" s="7" t="s">
        <v>88</v>
      </c>
      <c r="E51" s="9">
        <v>3000000</v>
      </c>
      <c r="F51" s="7" t="s">
        <v>16</v>
      </c>
      <c r="G51" s="7" t="s">
        <v>198</v>
      </c>
      <c r="H51" s="10">
        <f t="shared" si="0"/>
        <v>1.6784232158369522E-2</v>
      </c>
    </row>
    <row r="52" spans="1:8" ht="24">
      <c r="A52" s="7">
        <v>49</v>
      </c>
      <c r="B52" s="7" t="s">
        <v>85</v>
      </c>
      <c r="C52" s="7" t="s">
        <v>10</v>
      </c>
      <c r="D52" s="7" t="s">
        <v>89</v>
      </c>
      <c r="E52" s="9">
        <v>1500000</v>
      </c>
      <c r="F52" s="7" t="s">
        <v>12</v>
      </c>
      <c r="G52" s="7" t="s">
        <v>197</v>
      </c>
      <c r="H52" s="10">
        <f t="shared" si="0"/>
        <v>8.392116079184761E-3</v>
      </c>
    </row>
    <row r="53" spans="1:8" ht="24">
      <c r="A53" s="7">
        <v>51</v>
      </c>
      <c r="B53" s="7" t="s">
        <v>90</v>
      </c>
      <c r="C53" s="7" t="s">
        <v>91</v>
      </c>
      <c r="D53" s="7" t="s">
        <v>92</v>
      </c>
      <c r="E53" s="9">
        <v>858095.53</v>
      </c>
      <c r="F53" s="7" t="s">
        <v>12</v>
      </c>
      <c r="G53" s="7" t="s">
        <v>197</v>
      </c>
      <c r="H53" s="10">
        <f t="shared" si="0"/>
        <v>4.8008248631930461E-3</v>
      </c>
    </row>
    <row r="54" spans="1:8" ht="36">
      <c r="A54" s="7">
        <v>52</v>
      </c>
      <c r="B54" s="7" t="s">
        <v>93</v>
      </c>
      <c r="C54" s="7" t="s">
        <v>94</v>
      </c>
      <c r="D54" s="8" t="s">
        <v>95</v>
      </c>
      <c r="E54" s="9">
        <v>1000000</v>
      </c>
      <c r="F54" s="7" t="s">
        <v>16</v>
      </c>
      <c r="G54" s="7" t="s">
        <v>198</v>
      </c>
      <c r="H54" s="10">
        <f t="shared" si="0"/>
        <v>5.5947440527898407E-3</v>
      </c>
    </row>
    <row r="55" spans="1:8" ht="24">
      <c r="A55" s="7">
        <v>53</v>
      </c>
      <c r="B55" s="7" t="s">
        <v>93</v>
      </c>
      <c r="C55" s="7" t="s">
        <v>10</v>
      </c>
      <c r="D55" s="8" t="s">
        <v>96</v>
      </c>
      <c r="E55" s="9">
        <v>702798.89</v>
      </c>
      <c r="F55" s="7" t="s">
        <v>16</v>
      </c>
      <c r="G55" s="7" t="s">
        <v>198</v>
      </c>
      <c r="H55" s="10">
        <f t="shared" si="0"/>
        <v>3.9319799101348012E-3</v>
      </c>
    </row>
    <row r="56" spans="1:8" ht="36">
      <c r="A56" s="7">
        <v>54</v>
      </c>
      <c r="B56" s="7" t="s">
        <v>93</v>
      </c>
      <c r="C56" s="7" t="s">
        <v>10</v>
      </c>
      <c r="D56" s="8" t="s">
        <v>97</v>
      </c>
      <c r="E56" s="9">
        <v>1250699.54</v>
      </c>
      <c r="F56" s="7" t="s">
        <v>16</v>
      </c>
      <c r="G56" s="7" t="s">
        <v>198</v>
      </c>
      <c r="H56" s="10">
        <f t="shared" si="0"/>
        <v>6.9973438132419899E-3</v>
      </c>
    </row>
    <row r="57" spans="1:8" ht="36">
      <c r="A57" s="7">
        <v>55</v>
      </c>
      <c r="B57" s="7" t="s">
        <v>93</v>
      </c>
      <c r="C57" s="7" t="s">
        <v>10</v>
      </c>
      <c r="D57" s="7" t="s">
        <v>98</v>
      </c>
      <c r="E57" s="9">
        <v>1400000</v>
      </c>
      <c r="F57" s="7" t="s">
        <v>12</v>
      </c>
      <c r="G57" s="7" t="s">
        <v>197</v>
      </c>
      <c r="H57" s="10">
        <f t="shared" si="0"/>
        <v>7.8326416739057762E-3</v>
      </c>
    </row>
    <row r="58" spans="1:8" ht="48">
      <c r="A58" s="7">
        <v>56</v>
      </c>
      <c r="B58" s="7" t="s">
        <v>93</v>
      </c>
      <c r="C58" s="7" t="s">
        <v>99</v>
      </c>
      <c r="D58" s="7" t="s">
        <v>100</v>
      </c>
      <c r="E58" s="9">
        <v>1385000</v>
      </c>
      <c r="F58" s="7" t="s">
        <v>12</v>
      </c>
      <c r="G58" s="7" t="s">
        <v>197</v>
      </c>
      <c r="H58" s="10">
        <f t="shared" si="0"/>
        <v>7.7487205131139287E-3</v>
      </c>
    </row>
    <row r="59" spans="1:8" ht="36">
      <c r="A59" s="7">
        <v>57</v>
      </c>
      <c r="B59" s="7" t="s">
        <v>93</v>
      </c>
      <c r="C59" s="7" t="s">
        <v>101</v>
      </c>
      <c r="D59" s="7" t="s">
        <v>102</v>
      </c>
      <c r="E59" s="9">
        <v>1460000</v>
      </c>
      <c r="F59" s="7" t="s">
        <v>12</v>
      </c>
      <c r="G59" s="7" t="s">
        <v>197</v>
      </c>
      <c r="H59" s="10">
        <f t="shared" si="0"/>
        <v>8.1683263170731664E-3</v>
      </c>
    </row>
    <row r="60" spans="1:8" ht="48">
      <c r="A60" s="7">
        <v>58</v>
      </c>
      <c r="B60" s="7" t="s">
        <v>93</v>
      </c>
      <c r="C60" s="7" t="s">
        <v>103</v>
      </c>
      <c r="D60" s="7" t="s">
        <v>104</v>
      </c>
      <c r="E60" s="9">
        <v>1400000</v>
      </c>
      <c r="F60" s="7" t="s">
        <v>12</v>
      </c>
      <c r="G60" s="7" t="s">
        <v>197</v>
      </c>
      <c r="H60" s="10">
        <f t="shared" si="0"/>
        <v>7.8326416739057762E-3</v>
      </c>
    </row>
    <row r="61" spans="1:8" ht="36">
      <c r="A61" s="7">
        <v>59</v>
      </c>
      <c r="B61" s="7" t="s">
        <v>93</v>
      </c>
      <c r="C61" s="7" t="s">
        <v>105</v>
      </c>
      <c r="D61" s="7" t="s">
        <v>106</v>
      </c>
      <c r="E61" s="9">
        <v>1230000</v>
      </c>
      <c r="F61" s="7" t="s">
        <v>12</v>
      </c>
      <c r="G61" s="7" t="s">
        <v>197</v>
      </c>
      <c r="H61" s="10">
        <f t="shared" si="0"/>
        <v>6.8815351849315035E-3</v>
      </c>
    </row>
    <row r="62" spans="1:8" ht="48">
      <c r="A62" s="7">
        <v>60</v>
      </c>
      <c r="B62" s="7" t="s">
        <v>93</v>
      </c>
      <c r="C62" s="7" t="s">
        <v>107</v>
      </c>
      <c r="D62" s="7" t="s">
        <v>108</v>
      </c>
      <c r="E62" s="9">
        <v>1260000</v>
      </c>
      <c r="F62" s="7" t="s">
        <v>12</v>
      </c>
      <c r="G62" s="7" t="s">
        <v>197</v>
      </c>
      <c r="H62" s="10">
        <f t="shared" si="0"/>
        <v>7.0493775065151986E-3</v>
      </c>
    </row>
    <row r="63" spans="1:8" ht="36">
      <c r="A63" s="7">
        <v>61</v>
      </c>
      <c r="B63" s="7" t="s">
        <v>93</v>
      </c>
      <c r="C63" s="7" t="s">
        <v>103</v>
      </c>
      <c r="D63" s="7" t="s">
        <v>109</v>
      </c>
      <c r="E63" s="9">
        <v>1345000</v>
      </c>
      <c r="F63" s="7" t="s">
        <v>12</v>
      </c>
      <c r="G63" s="7" t="s">
        <v>197</v>
      </c>
      <c r="H63" s="10">
        <f t="shared" si="0"/>
        <v>7.5249307510023358E-3</v>
      </c>
    </row>
    <row r="64" spans="1:8" ht="24">
      <c r="A64" s="7">
        <v>63</v>
      </c>
      <c r="B64" s="7" t="s">
        <v>110</v>
      </c>
      <c r="C64" s="7" t="s">
        <v>111</v>
      </c>
      <c r="D64" s="7" t="s">
        <v>112</v>
      </c>
      <c r="E64" s="9">
        <v>5000000</v>
      </c>
      <c r="F64" s="7" t="s">
        <v>12</v>
      </c>
      <c r="G64" s="7" t="s">
        <v>197</v>
      </c>
      <c r="H64" s="10">
        <f t="shared" si="0"/>
        <v>2.7973720263949203E-2</v>
      </c>
    </row>
    <row r="65" spans="1:24" ht="24">
      <c r="A65" s="7">
        <v>64</v>
      </c>
      <c r="B65" s="7" t="s">
        <v>110</v>
      </c>
      <c r="C65" s="7" t="s">
        <v>10</v>
      </c>
      <c r="D65" s="7" t="s">
        <v>113</v>
      </c>
      <c r="E65" s="9">
        <v>4000000</v>
      </c>
      <c r="F65" s="7" t="s">
        <v>12</v>
      </c>
      <c r="G65" s="7" t="s">
        <v>197</v>
      </c>
      <c r="H65" s="10">
        <f t="shared" si="0"/>
        <v>2.2378976211159363E-2</v>
      </c>
    </row>
    <row r="66" spans="1:24" ht="24">
      <c r="A66" s="7">
        <v>66</v>
      </c>
      <c r="B66" s="7" t="s">
        <v>114</v>
      </c>
      <c r="C66" s="7" t="s">
        <v>115</v>
      </c>
      <c r="D66" s="7" t="s">
        <v>116</v>
      </c>
      <c r="E66" s="9">
        <v>1682628.41</v>
      </c>
      <c r="F66" s="7" t="s">
        <v>12</v>
      </c>
      <c r="G66" s="7" t="s">
        <v>197</v>
      </c>
      <c r="H66" s="10">
        <f t="shared" si="0"/>
        <v>9.4138752899027255E-3</v>
      </c>
    </row>
    <row r="67" spans="1:24" ht="24">
      <c r="A67" s="7">
        <v>67</v>
      </c>
      <c r="B67" s="7" t="s">
        <v>114</v>
      </c>
      <c r="C67" s="7" t="s">
        <v>117</v>
      </c>
      <c r="D67" s="7" t="s">
        <v>118</v>
      </c>
      <c r="E67" s="9">
        <v>1137609.26</v>
      </c>
      <c r="F67" s="7" t="s">
        <v>12</v>
      </c>
      <c r="G67" s="7" t="s">
        <v>197</v>
      </c>
      <c r="H67" s="10">
        <f t="shared" si="0"/>
        <v>6.3646326417836517E-3</v>
      </c>
    </row>
    <row r="68" spans="1:24" ht="24">
      <c r="A68" s="7">
        <v>68</v>
      </c>
      <c r="B68" s="7" t="s">
        <v>114</v>
      </c>
      <c r="C68" s="7" t="s">
        <v>119</v>
      </c>
      <c r="D68" s="7" t="s">
        <v>120</v>
      </c>
      <c r="E68" s="9">
        <v>1347534.32</v>
      </c>
      <c r="F68" s="7" t="s">
        <v>12</v>
      </c>
      <c r="G68" s="7" t="s">
        <v>197</v>
      </c>
      <c r="H68" s="10">
        <f t="shared" si="0"/>
        <v>7.5391096227502025E-3</v>
      </c>
    </row>
    <row r="69" spans="1:24" ht="24">
      <c r="A69" s="7">
        <v>69</v>
      </c>
      <c r="B69" s="7" t="s">
        <v>114</v>
      </c>
      <c r="C69" s="7" t="s">
        <v>121</v>
      </c>
      <c r="D69" s="7" t="s">
        <v>122</v>
      </c>
      <c r="E69" s="9">
        <v>1111028.25</v>
      </c>
      <c r="F69" s="7" t="s">
        <v>12</v>
      </c>
      <c r="G69" s="7" t="s">
        <v>197</v>
      </c>
      <c r="H69" s="10">
        <f t="shared" ref="H69:H115" si="1">+E69/$E$118</f>
        <v>6.2159186941690044E-3</v>
      </c>
    </row>
    <row r="70" spans="1:24" ht="24">
      <c r="A70" s="7">
        <v>70</v>
      </c>
      <c r="B70" s="7" t="s">
        <v>123</v>
      </c>
      <c r="C70" s="7" t="s">
        <v>10</v>
      </c>
      <c r="D70" s="7" t="s">
        <v>124</v>
      </c>
      <c r="E70" s="9">
        <v>6073968.6299999999</v>
      </c>
      <c r="F70" s="7" t="s">
        <v>12</v>
      </c>
      <c r="G70" s="7" t="s">
        <v>197</v>
      </c>
      <c r="H70" s="10">
        <f t="shared" si="1"/>
        <v>3.3982299869524557E-2</v>
      </c>
    </row>
    <row r="71" spans="1:24" ht="24">
      <c r="A71" s="7">
        <v>71</v>
      </c>
      <c r="B71" s="7" t="s">
        <v>123</v>
      </c>
      <c r="C71" s="7" t="s">
        <v>10</v>
      </c>
      <c r="D71" s="7" t="s">
        <v>125</v>
      </c>
      <c r="E71" s="9">
        <v>4657504.21</v>
      </c>
      <c r="F71" s="7" t="s">
        <v>16</v>
      </c>
      <c r="G71" s="7" t="s">
        <v>198</v>
      </c>
      <c r="H71" s="10">
        <f t="shared" si="1"/>
        <v>2.6057543979741145E-2</v>
      </c>
    </row>
    <row r="72" spans="1:24" ht="36">
      <c r="A72" s="7">
        <v>72</v>
      </c>
      <c r="B72" s="7" t="s">
        <v>123</v>
      </c>
      <c r="C72" s="7" t="s">
        <v>103</v>
      </c>
      <c r="D72" s="7" t="s">
        <v>126</v>
      </c>
      <c r="E72" s="9">
        <v>1200000</v>
      </c>
      <c r="F72" s="7" t="s">
        <v>12</v>
      </c>
      <c r="G72" s="7" t="s">
        <v>197</v>
      </c>
      <c r="H72" s="10">
        <f t="shared" si="1"/>
        <v>6.7136928633478084E-3</v>
      </c>
    </row>
    <row r="73" spans="1:24" ht="36">
      <c r="A73" s="7">
        <v>73</v>
      </c>
      <c r="B73" s="7" t="s">
        <v>123</v>
      </c>
      <c r="C73" s="7" t="s">
        <v>127</v>
      </c>
      <c r="D73" s="7" t="s">
        <v>128</v>
      </c>
      <c r="E73" s="9">
        <v>2500000</v>
      </c>
      <c r="F73" s="7" t="s">
        <v>12</v>
      </c>
      <c r="G73" s="7" t="s">
        <v>197</v>
      </c>
      <c r="H73" s="10">
        <f t="shared" si="1"/>
        <v>1.3986860131974602E-2</v>
      </c>
    </row>
    <row r="74" spans="1:24" ht="36">
      <c r="A74" s="7">
        <v>74</v>
      </c>
      <c r="B74" s="7" t="s">
        <v>123</v>
      </c>
      <c r="C74" s="7" t="s">
        <v>127</v>
      </c>
      <c r="D74" s="7" t="s">
        <v>129</v>
      </c>
      <c r="E74" s="9">
        <v>2000000</v>
      </c>
      <c r="F74" s="7" t="s">
        <v>12</v>
      </c>
      <c r="G74" s="7" t="s">
        <v>197</v>
      </c>
      <c r="H74" s="10">
        <f t="shared" si="1"/>
        <v>1.1189488105579681E-2</v>
      </c>
    </row>
    <row r="75" spans="1:24" ht="36">
      <c r="A75" s="7">
        <v>75</v>
      </c>
      <c r="B75" s="7" t="s">
        <v>123</v>
      </c>
      <c r="C75" s="7"/>
      <c r="D75" s="7" t="s">
        <v>130</v>
      </c>
      <c r="E75" s="9">
        <v>2200000</v>
      </c>
      <c r="F75" s="7" t="s">
        <v>26</v>
      </c>
      <c r="G75" s="7" t="s">
        <v>197</v>
      </c>
      <c r="H75" s="10">
        <f t="shared" si="1"/>
        <v>1.2308436916137649E-2</v>
      </c>
    </row>
    <row r="76" spans="1:24" s="4" customFormat="1" ht="24">
      <c r="A76" s="7">
        <v>76</v>
      </c>
      <c r="B76" s="7" t="s">
        <v>131</v>
      </c>
      <c r="C76" s="7" t="s">
        <v>131</v>
      </c>
      <c r="D76" s="7" t="s">
        <v>132</v>
      </c>
      <c r="E76" s="9">
        <v>74156.479999999996</v>
      </c>
      <c r="F76" s="7" t="s">
        <v>12</v>
      </c>
      <c r="G76" s="7" t="s">
        <v>197</v>
      </c>
      <c r="H76" s="10">
        <f t="shared" si="1"/>
        <v>4.1488652545582875E-4</v>
      </c>
      <c r="I76" s="1"/>
      <c r="W76" s="1"/>
      <c r="X76" s="1"/>
    </row>
    <row r="77" spans="1:24" s="4" customFormat="1" ht="24">
      <c r="A77" s="7">
        <v>77</v>
      </c>
      <c r="B77" s="7" t="s">
        <v>131</v>
      </c>
      <c r="C77" s="7" t="s">
        <v>131</v>
      </c>
      <c r="D77" s="7" t="s">
        <v>133</v>
      </c>
      <c r="E77" s="9">
        <v>79948.899999999994</v>
      </c>
      <c r="F77" s="7" t="s">
        <v>12</v>
      </c>
      <c r="G77" s="7" t="s">
        <v>197</v>
      </c>
      <c r="H77" s="10">
        <f t="shared" si="1"/>
        <v>4.4729363280208962E-4</v>
      </c>
      <c r="I77" s="1"/>
      <c r="W77" s="1"/>
      <c r="X77" s="1"/>
    </row>
    <row r="78" spans="1:24" s="4" customFormat="1" ht="24">
      <c r="A78" s="7">
        <v>78</v>
      </c>
      <c r="B78" s="7" t="s">
        <v>131</v>
      </c>
      <c r="C78" s="7" t="s">
        <v>131</v>
      </c>
      <c r="D78" s="7" t="s">
        <v>134</v>
      </c>
      <c r="E78" s="9">
        <v>78311.429999999993</v>
      </c>
      <c r="F78" s="7" t="s">
        <v>12</v>
      </c>
      <c r="G78" s="7" t="s">
        <v>197</v>
      </c>
      <c r="H78" s="10">
        <f t="shared" si="1"/>
        <v>4.3813240725796784E-4</v>
      </c>
      <c r="I78" s="1"/>
      <c r="W78" s="1"/>
      <c r="X78" s="1"/>
    </row>
    <row r="79" spans="1:24" s="4" customFormat="1" ht="24">
      <c r="A79" s="7">
        <v>79</v>
      </c>
      <c r="B79" s="7" t="s">
        <v>131</v>
      </c>
      <c r="C79" s="7" t="s">
        <v>131</v>
      </c>
      <c r="D79" s="7" t="s">
        <v>135</v>
      </c>
      <c r="E79" s="9">
        <v>136358.54999999999</v>
      </c>
      <c r="F79" s="7" t="s">
        <v>12</v>
      </c>
      <c r="G79" s="7" t="s">
        <v>197</v>
      </c>
      <c r="H79" s="10">
        <f t="shared" si="1"/>
        <v>7.6289118665954603E-4</v>
      </c>
      <c r="I79" s="1"/>
      <c r="W79" s="1"/>
      <c r="X79" s="1"/>
    </row>
    <row r="80" spans="1:24" s="4" customFormat="1" ht="24">
      <c r="A80" s="7">
        <v>80</v>
      </c>
      <c r="B80" s="7" t="s">
        <v>136</v>
      </c>
      <c r="C80" s="7" t="s">
        <v>137</v>
      </c>
      <c r="D80" s="7" t="s">
        <v>138</v>
      </c>
      <c r="E80" s="9">
        <v>396732.13</v>
      </c>
      <c r="F80" s="7" t="s">
        <v>16</v>
      </c>
      <c r="G80" s="7" t="s">
        <v>198</v>
      </c>
      <c r="H80" s="10">
        <f t="shared" si="1"/>
        <v>2.2196147248681459E-3</v>
      </c>
      <c r="I80" s="1"/>
      <c r="W80" s="1"/>
      <c r="X80" s="1"/>
    </row>
    <row r="81" spans="1:24" s="4" customFormat="1" ht="12">
      <c r="A81" s="7">
        <v>81</v>
      </c>
      <c r="B81" s="7" t="s">
        <v>136</v>
      </c>
      <c r="C81" s="7" t="s">
        <v>137</v>
      </c>
      <c r="D81" s="7" t="s">
        <v>139</v>
      </c>
      <c r="E81" s="9">
        <v>368659.24</v>
      </c>
      <c r="F81" s="7" t="s">
        <v>12</v>
      </c>
      <c r="G81" s="7" t="s">
        <v>197</v>
      </c>
      <c r="H81" s="10">
        <f t="shared" si="1"/>
        <v>2.0625540904960224E-3</v>
      </c>
      <c r="I81" s="1"/>
      <c r="W81" s="1"/>
      <c r="X81" s="1"/>
    </row>
    <row r="82" spans="1:24" s="4" customFormat="1" ht="12">
      <c r="A82" s="7">
        <v>82</v>
      </c>
      <c r="B82" s="7" t="s">
        <v>136</v>
      </c>
      <c r="C82" s="7" t="s">
        <v>140</v>
      </c>
      <c r="D82" s="7" t="s">
        <v>141</v>
      </c>
      <c r="E82" s="9">
        <v>320604.34999999998</v>
      </c>
      <c r="F82" s="7" t="s">
        <v>12</v>
      </c>
      <c r="G82" s="7" t="s">
        <v>197</v>
      </c>
      <c r="H82" s="10">
        <f t="shared" si="1"/>
        <v>1.7936992804610523E-3</v>
      </c>
      <c r="I82" s="1"/>
      <c r="W82" s="1"/>
      <c r="X82" s="1"/>
    </row>
    <row r="83" spans="1:24" s="4" customFormat="1" ht="36">
      <c r="A83" s="7">
        <v>83</v>
      </c>
      <c r="B83" s="7" t="s">
        <v>142</v>
      </c>
      <c r="C83" s="7" t="s">
        <v>142</v>
      </c>
      <c r="D83" s="7" t="s">
        <v>143</v>
      </c>
      <c r="E83" s="9">
        <v>680568.12</v>
      </c>
      <c r="F83" s="7" t="s">
        <v>16</v>
      </c>
      <c r="G83" s="7" t="s">
        <v>198</v>
      </c>
      <c r="H83" s="10">
        <f t="shared" si="1"/>
        <v>3.8076044418883623E-3</v>
      </c>
      <c r="I83" s="1"/>
      <c r="W83" s="1"/>
      <c r="X83" s="1"/>
    </row>
    <row r="84" spans="1:24" s="4" customFormat="1" ht="24">
      <c r="A84" s="7">
        <v>84</v>
      </c>
      <c r="B84" s="7" t="s">
        <v>38</v>
      </c>
      <c r="C84" s="7" t="s">
        <v>144</v>
      </c>
      <c r="D84" s="7" t="s">
        <v>145</v>
      </c>
      <c r="E84" s="9">
        <v>1953733.55</v>
      </c>
      <c r="F84" s="7" t="s">
        <v>16</v>
      </c>
      <c r="G84" s="7" t="s">
        <v>198</v>
      </c>
      <c r="H84" s="10">
        <f t="shared" si="1"/>
        <v>1.0930639159598483E-2</v>
      </c>
      <c r="I84" s="1"/>
      <c r="W84" s="1"/>
      <c r="X84" s="1"/>
    </row>
    <row r="85" spans="1:24" s="4" customFormat="1" ht="12">
      <c r="A85" s="7">
        <v>85</v>
      </c>
      <c r="B85" s="7" t="s">
        <v>38</v>
      </c>
      <c r="C85" s="7" t="s">
        <v>144</v>
      </c>
      <c r="D85" s="7" t="s">
        <v>146</v>
      </c>
      <c r="E85" s="9">
        <v>1825117.52</v>
      </c>
      <c r="F85" s="7" t="s">
        <v>16</v>
      </c>
      <c r="G85" s="7" t="s">
        <v>198</v>
      </c>
      <c r="H85" s="10">
        <f t="shared" si="1"/>
        <v>1.0211065390662542E-2</v>
      </c>
      <c r="I85" s="1"/>
      <c r="W85" s="1"/>
      <c r="X85" s="1"/>
    </row>
    <row r="86" spans="1:24" ht="24">
      <c r="A86" s="7">
        <v>86</v>
      </c>
      <c r="B86" s="7" t="s">
        <v>147</v>
      </c>
      <c r="C86" s="7" t="s">
        <v>147</v>
      </c>
      <c r="D86" s="7" t="s">
        <v>148</v>
      </c>
      <c r="E86" s="9">
        <v>1227083.05</v>
      </c>
      <c r="F86" s="7" t="s">
        <v>12</v>
      </c>
      <c r="G86" s="7" t="s">
        <v>197</v>
      </c>
      <c r="H86" s="10">
        <f t="shared" si="1"/>
        <v>6.8652155962667183E-3</v>
      </c>
    </row>
    <row r="87" spans="1:24" ht="24">
      <c r="A87" s="7">
        <v>87</v>
      </c>
      <c r="B87" s="7" t="s">
        <v>147</v>
      </c>
      <c r="C87" s="7" t="s">
        <v>147</v>
      </c>
      <c r="D87" s="7" t="s">
        <v>149</v>
      </c>
      <c r="E87" s="9">
        <v>1772916.95</v>
      </c>
      <c r="F87" s="7" t="s">
        <v>16</v>
      </c>
      <c r="G87" s="7" t="s">
        <v>198</v>
      </c>
      <c r="H87" s="10">
        <f t="shared" si="1"/>
        <v>9.9190165621028028E-3</v>
      </c>
    </row>
    <row r="88" spans="1:24" ht="12">
      <c r="A88" s="7">
        <v>88</v>
      </c>
      <c r="B88" s="7" t="s">
        <v>150</v>
      </c>
      <c r="C88" s="7" t="s">
        <v>150</v>
      </c>
      <c r="D88" s="7" t="s">
        <v>151</v>
      </c>
      <c r="E88" s="9">
        <v>516884.54</v>
      </c>
      <c r="F88" s="7" t="s">
        <v>12</v>
      </c>
      <c r="G88" s="7" t="s">
        <v>197</v>
      </c>
      <c r="H88" s="10">
        <f t="shared" si="1"/>
        <v>2.8918367061440122E-3</v>
      </c>
    </row>
    <row r="89" spans="1:24" ht="24">
      <c r="A89" s="7">
        <v>89</v>
      </c>
      <c r="B89" s="7" t="s">
        <v>152</v>
      </c>
      <c r="C89" s="7" t="s">
        <v>152</v>
      </c>
      <c r="D89" s="7" t="s">
        <v>153</v>
      </c>
      <c r="E89" s="9">
        <v>1249004.1100000001</v>
      </c>
      <c r="F89" s="7" t="s">
        <v>12</v>
      </c>
      <c r="G89" s="7" t="s">
        <v>197</v>
      </c>
      <c r="H89" s="10">
        <f t="shared" si="1"/>
        <v>6.9878583163325682E-3</v>
      </c>
      <c r="W89" s="1">
        <v>135</v>
      </c>
    </row>
    <row r="90" spans="1:24" ht="24">
      <c r="A90" s="7">
        <v>90</v>
      </c>
      <c r="B90" s="7" t="s">
        <v>154</v>
      </c>
      <c r="C90" s="7" t="s">
        <v>155</v>
      </c>
      <c r="D90" s="7" t="s">
        <v>156</v>
      </c>
      <c r="E90" s="9">
        <v>420000</v>
      </c>
      <c r="F90" s="7" t="s">
        <v>12</v>
      </c>
      <c r="G90" s="7" t="s">
        <v>197</v>
      </c>
      <c r="H90" s="10">
        <f t="shared" si="1"/>
        <v>2.3497925021717329E-3</v>
      </c>
    </row>
    <row r="91" spans="1:24" ht="24">
      <c r="A91" s="7">
        <v>91</v>
      </c>
      <c r="B91" s="7" t="s">
        <v>154</v>
      </c>
      <c r="C91" s="7" t="s">
        <v>155</v>
      </c>
      <c r="D91" s="7" t="s">
        <v>157</v>
      </c>
      <c r="E91" s="9">
        <v>250000</v>
      </c>
      <c r="F91" s="7" t="s">
        <v>12</v>
      </c>
      <c r="G91" s="7" t="s">
        <v>197</v>
      </c>
      <c r="H91" s="10">
        <f t="shared" si="1"/>
        <v>1.3986860131974602E-3</v>
      </c>
    </row>
    <row r="92" spans="1:24" ht="24">
      <c r="A92" s="7">
        <v>92</v>
      </c>
      <c r="B92" s="7" t="s">
        <v>154</v>
      </c>
      <c r="C92" s="7" t="s">
        <v>158</v>
      </c>
      <c r="D92" s="7" t="s">
        <v>159</v>
      </c>
      <c r="E92" s="9">
        <v>610000</v>
      </c>
      <c r="F92" s="7" t="s">
        <v>16</v>
      </c>
      <c r="G92" s="7" t="s">
        <v>198</v>
      </c>
      <c r="H92" s="10">
        <f t="shared" si="1"/>
        <v>3.4127938722018029E-3</v>
      </c>
    </row>
    <row r="93" spans="1:24" ht="24">
      <c r="A93" s="7">
        <v>93</v>
      </c>
      <c r="B93" s="7" t="s">
        <v>160</v>
      </c>
      <c r="C93" s="7" t="s">
        <v>161</v>
      </c>
      <c r="D93" s="7" t="s">
        <v>162</v>
      </c>
      <c r="E93" s="9">
        <v>573929.42000000004</v>
      </c>
      <c r="F93" s="7" t="s">
        <v>12</v>
      </c>
      <c r="G93" s="7" t="s">
        <v>197</v>
      </c>
      <c r="H93" s="10">
        <f t="shared" si="1"/>
        <v>3.2109882092661228E-3</v>
      </c>
      <c r="W93" s="1">
        <v>140</v>
      </c>
    </row>
    <row r="94" spans="1:24" ht="24">
      <c r="A94" s="7">
        <v>94</v>
      </c>
      <c r="B94" s="7" t="s">
        <v>160</v>
      </c>
      <c r="C94" s="7" t="s">
        <v>163</v>
      </c>
      <c r="D94" s="7" t="s">
        <v>164</v>
      </c>
      <c r="E94" s="9">
        <v>1617458.81</v>
      </c>
      <c r="F94" s="7" t="s">
        <v>16</v>
      </c>
      <c r="G94" s="7" t="s">
        <v>198</v>
      </c>
      <c r="H94" s="10">
        <f t="shared" si="1"/>
        <v>9.0492680578800333E-3</v>
      </c>
      <c r="W94" s="1">
        <v>3800</v>
      </c>
    </row>
    <row r="95" spans="1:24" ht="27" customHeight="1">
      <c r="A95" s="7">
        <v>95</v>
      </c>
      <c r="B95" s="7" t="s">
        <v>165</v>
      </c>
      <c r="C95" s="7" t="s">
        <v>166</v>
      </c>
      <c r="D95" s="7" t="s">
        <v>167</v>
      </c>
      <c r="E95" s="9">
        <v>924303.6</v>
      </c>
      <c r="F95" s="7" t="s">
        <v>12</v>
      </c>
      <c r="G95" s="7" t="s">
        <v>197</v>
      </c>
      <c r="H95" s="10">
        <f t="shared" si="1"/>
        <v>5.1712420690722396E-3</v>
      </c>
    </row>
    <row r="96" spans="1:24" ht="32.25" customHeight="1">
      <c r="A96" s="7">
        <v>96</v>
      </c>
      <c r="B96" s="7" t="s">
        <v>165</v>
      </c>
      <c r="C96" s="7" t="s">
        <v>168</v>
      </c>
      <c r="D96" s="7" t="s">
        <v>201</v>
      </c>
      <c r="E96" s="9">
        <v>1200496.5</v>
      </c>
      <c r="F96" s="7" t="s">
        <v>16</v>
      </c>
      <c r="G96" s="7" t="s">
        <v>198</v>
      </c>
      <c r="H96" s="10">
        <f t="shared" si="1"/>
        <v>6.7164706537700186E-3</v>
      </c>
    </row>
    <row r="97" spans="1:24" ht="24">
      <c r="A97" s="7">
        <v>97</v>
      </c>
      <c r="B97" s="7" t="s">
        <v>169</v>
      </c>
      <c r="C97" s="7" t="s">
        <v>170</v>
      </c>
      <c r="D97" s="7" t="s">
        <v>171</v>
      </c>
      <c r="E97" s="9">
        <v>838495.81</v>
      </c>
      <c r="F97" s="7" t="s">
        <v>172</v>
      </c>
      <c r="G97" s="7" t="s">
        <v>198</v>
      </c>
      <c r="H97" s="10">
        <f t="shared" si="1"/>
        <v>4.6911694462867005E-3</v>
      </c>
      <c r="W97" s="1">
        <v>549</v>
      </c>
    </row>
    <row r="98" spans="1:24" ht="24">
      <c r="A98" s="7">
        <v>98</v>
      </c>
      <c r="B98" s="7" t="s">
        <v>173</v>
      </c>
      <c r="C98" s="7" t="s">
        <v>173</v>
      </c>
      <c r="D98" s="7" t="s">
        <v>174</v>
      </c>
      <c r="E98" s="9">
        <v>336502</v>
      </c>
      <c r="F98" s="7" t="s">
        <v>12</v>
      </c>
      <c r="G98" s="7" t="s">
        <v>197</v>
      </c>
      <c r="H98" s="10">
        <f t="shared" si="1"/>
        <v>1.8826425632518869E-3</v>
      </c>
    </row>
    <row r="99" spans="1:24" ht="24">
      <c r="A99" s="7">
        <v>99</v>
      </c>
      <c r="B99" s="7" t="s">
        <v>173</v>
      </c>
      <c r="C99" s="7" t="s">
        <v>173</v>
      </c>
      <c r="D99" s="7" t="s">
        <v>175</v>
      </c>
      <c r="E99" s="9">
        <v>381752</v>
      </c>
      <c r="F99" s="7" t="s">
        <v>12</v>
      </c>
      <c r="G99" s="7" t="s">
        <v>197</v>
      </c>
      <c r="H99" s="10">
        <f t="shared" si="1"/>
        <v>2.1358047316406273E-3</v>
      </c>
    </row>
    <row r="100" spans="1:24" ht="24">
      <c r="A100" s="7">
        <v>100</v>
      </c>
      <c r="B100" s="7" t="s">
        <v>173</v>
      </c>
      <c r="C100" s="7" t="s">
        <v>173</v>
      </c>
      <c r="D100" s="7" t="s">
        <v>176</v>
      </c>
      <c r="E100" s="9">
        <v>431940</v>
      </c>
      <c r="F100" s="7" t="s">
        <v>12</v>
      </c>
      <c r="G100" s="7" t="s">
        <v>197</v>
      </c>
      <c r="H100" s="10">
        <f t="shared" si="1"/>
        <v>2.4165937461620439E-3</v>
      </c>
    </row>
    <row r="101" spans="1:24" ht="24">
      <c r="A101" s="7">
        <v>101</v>
      </c>
      <c r="B101" s="7" t="s">
        <v>173</v>
      </c>
      <c r="C101" s="7" t="s">
        <v>177</v>
      </c>
      <c r="D101" s="7" t="s">
        <v>178</v>
      </c>
      <c r="E101" s="9">
        <v>286314</v>
      </c>
      <c r="F101" s="7" t="s">
        <v>12</v>
      </c>
      <c r="G101" s="7" t="s">
        <v>197</v>
      </c>
      <c r="H101" s="10">
        <f t="shared" si="1"/>
        <v>1.6018535487304704E-3</v>
      </c>
    </row>
    <row r="102" spans="1:24" ht="24">
      <c r="A102" s="7">
        <v>102</v>
      </c>
      <c r="B102" s="7" t="s">
        <v>173</v>
      </c>
      <c r="C102" s="7" t="s">
        <v>179</v>
      </c>
      <c r="D102" s="7" t="s">
        <v>178</v>
      </c>
      <c r="E102" s="9">
        <v>431940</v>
      </c>
      <c r="F102" s="7" t="s">
        <v>12</v>
      </c>
      <c r="G102" s="7" t="s">
        <v>197</v>
      </c>
      <c r="H102" s="10">
        <f t="shared" si="1"/>
        <v>2.4165937461620439E-3</v>
      </c>
    </row>
    <row r="103" spans="1:24" ht="24">
      <c r="A103" s="7">
        <v>103</v>
      </c>
      <c r="B103" s="7" t="s">
        <v>173</v>
      </c>
      <c r="C103" s="7" t="s">
        <v>173</v>
      </c>
      <c r="D103" s="7" t="s">
        <v>180</v>
      </c>
      <c r="E103" s="9">
        <v>140000</v>
      </c>
      <c r="F103" s="7" t="s">
        <v>12</v>
      </c>
      <c r="G103" s="7" t="s">
        <v>197</v>
      </c>
      <c r="H103" s="10">
        <f t="shared" si="1"/>
        <v>7.8326416739057762E-4</v>
      </c>
    </row>
    <row r="104" spans="1:24" ht="24">
      <c r="A104" s="7">
        <v>104</v>
      </c>
      <c r="B104" s="7" t="s">
        <v>173</v>
      </c>
      <c r="C104" s="7" t="s">
        <v>173</v>
      </c>
      <c r="D104" s="7" t="s">
        <v>181</v>
      </c>
      <c r="E104" s="9">
        <v>140000</v>
      </c>
      <c r="F104" s="7" t="s">
        <v>12</v>
      </c>
      <c r="G104" s="7" t="s">
        <v>197</v>
      </c>
      <c r="H104" s="10">
        <f t="shared" si="1"/>
        <v>7.8326416739057762E-4</v>
      </c>
    </row>
    <row r="105" spans="1:24" ht="24">
      <c r="A105" s="7">
        <v>105</v>
      </c>
      <c r="B105" s="7" t="s">
        <v>173</v>
      </c>
      <c r="C105" s="7" t="s">
        <v>173</v>
      </c>
      <c r="D105" s="7" t="s">
        <v>182</v>
      </c>
      <c r="E105" s="9">
        <v>280000</v>
      </c>
      <c r="F105" s="7" t="s">
        <v>12</v>
      </c>
      <c r="G105" s="7" t="s">
        <v>197</v>
      </c>
      <c r="H105" s="10">
        <f t="shared" si="1"/>
        <v>1.5665283347811552E-3</v>
      </c>
    </row>
    <row r="106" spans="1:24" ht="24">
      <c r="A106" s="7">
        <v>106</v>
      </c>
      <c r="B106" s="7" t="s">
        <v>173</v>
      </c>
      <c r="C106" s="7" t="s">
        <v>173</v>
      </c>
      <c r="D106" s="7" t="s">
        <v>183</v>
      </c>
      <c r="E106" s="9">
        <v>140000</v>
      </c>
      <c r="F106" s="7" t="s">
        <v>12</v>
      </c>
      <c r="G106" s="7" t="s">
        <v>197</v>
      </c>
      <c r="H106" s="10">
        <f t="shared" si="1"/>
        <v>7.8326416739057762E-4</v>
      </c>
    </row>
    <row r="107" spans="1:24" ht="24">
      <c r="A107" s="7">
        <v>107</v>
      </c>
      <c r="B107" s="7" t="s">
        <v>173</v>
      </c>
      <c r="C107" s="7" t="s">
        <v>173</v>
      </c>
      <c r="D107" s="7" t="s">
        <v>184</v>
      </c>
      <c r="E107" s="9">
        <v>200000</v>
      </c>
      <c r="F107" s="7" t="s">
        <v>12</v>
      </c>
      <c r="G107" s="7" t="s">
        <v>197</v>
      </c>
      <c r="H107" s="10">
        <f t="shared" si="1"/>
        <v>1.118948810557968E-3</v>
      </c>
    </row>
    <row r="108" spans="1:24" s="4" customFormat="1" ht="24">
      <c r="A108" s="7">
        <v>108</v>
      </c>
      <c r="B108" s="7" t="s">
        <v>173</v>
      </c>
      <c r="C108" s="7" t="s">
        <v>173</v>
      </c>
      <c r="D108" s="7" t="s">
        <v>185</v>
      </c>
      <c r="E108" s="9">
        <v>180000</v>
      </c>
      <c r="F108" s="7" t="s">
        <v>12</v>
      </c>
      <c r="G108" s="7" t="s">
        <v>197</v>
      </c>
      <c r="H108" s="10">
        <f t="shared" si="1"/>
        <v>1.0070539295021714E-3</v>
      </c>
      <c r="I108" s="1"/>
      <c r="W108" s="1"/>
      <c r="X108" s="1"/>
    </row>
    <row r="109" spans="1:24" s="4" customFormat="1" ht="24">
      <c r="A109" s="7">
        <v>109</v>
      </c>
      <c r="B109" s="7" t="s">
        <v>173</v>
      </c>
      <c r="C109" s="7" t="s">
        <v>173</v>
      </c>
      <c r="D109" s="7" t="s">
        <v>186</v>
      </c>
      <c r="E109" s="9">
        <v>140000</v>
      </c>
      <c r="F109" s="7" t="s">
        <v>12</v>
      </c>
      <c r="G109" s="7" t="s">
        <v>197</v>
      </c>
      <c r="H109" s="10">
        <f t="shared" si="1"/>
        <v>7.8326416739057762E-4</v>
      </c>
      <c r="I109" s="1"/>
      <c r="W109" s="1"/>
      <c r="X109" s="1"/>
    </row>
    <row r="110" spans="1:24" s="4" customFormat="1" ht="24">
      <c r="A110" s="7">
        <v>110</v>
      </c>
      <c r="B110" s="7" t="s">
        <v>173</v>
      </c>
      <c r="C110" s="7" t="s">
        <v>173</v>
      </c>
      <c r="D110" s="7" t="s">
        <v>187</v>
      </c>
      <c r="E110" s="9">
        <v>140000</v>
      </c>
      <c r="F110" s="7" t="s">
        <v>12</v>
      </c>
      <c r="G110" s="7" t="s">
        <v>197</v>
      </c>
      <c r="H110" s="10">
        <f t="shared" si="1"/>
        <v>7.8326416739057762E-4</v>
      </c>
      <c r="I110" s="1"/>
      <c r="W110" s="1"/>
      <c r="X110" s="1"/>
    </row>
    <row r="111" spans="1:24" s="4" customFormat="1" ht="24">
      <c r="A111" s="7">
        <v>111</v>
      </c>
      <c r="B111" s="7" t="s">
        <v>173</v>
      </c>
      <c r="C111" s="7" t="s">
        <v>173</v>
      </c>
      <c r="D111" s="7" t="s">
        <v>188</v>
      </c>
      <c r="E111" s="9">
        <v>120000</v>
      </c>
      <c r="F111" s="7" t="s">
        <v>12</v>
      </c>
      <c r="G111" s="7" t="s">
        <v>197</v>
      </c>
      <c r="H111" s="10">
        <f t="shared" si="1"/>
        <v>6.7136928633478087E-4</v>
      </c>
      <c r="I111" s="1"/>
      <c r="W111" s="1"/>
      <c r="X111" s="1"/>
    </row>
    <row r="112" spans="1:24" s="4" customFormat="1" ht="24">
      <c r="A112" s="7">
        <v>112</v>
      </c>
      <c r="B112" s="7" t="s">
        <v>173</v>
      </c>
      <c r="C112" s="7" t="s">
        <v>173</v>
      </c>
      <c r="D112" s="7" t="s">
        <v>189</v>
      </c>
      <c r="E112" s="9">
        <v>140000</v>
      </c>
      <c r="F112" s="7" t="s">
        <v>12</v>
      </c>
      <c r="G112" s="7" t="s">
        <v>197</v>
      </c>
      <c r="H112" s="10">
        <f t="shared" si="1"/>
        <v>7.8326416739057762E-4</v>
      </c>
      <c r="I112" s="1"/>
      <c r="W112" s="1"/>
      <c r="X112" s="1"/>
    </row>
    <row r="113" spans="1:24" s="4" customFormat="1" ht="12">
      <c r="A113" s="7">
        <v>113</v>
      </c>
      <c r="B113" s="7" t="s">
        <v>190</v>
      </c>
      <c r="C113" s="7" t="s">
        <v>36</v>
      </c>
      <c r="D113" s="9" t="s">
        <v>191</v>
      </c>
      <c r="E113" s="9">
        <v>20000000</v>
      </c>
      <c r="F113" s="7" t="s">
        <v>26</v>
      </c>
      <c r="G113" s="7" t="s">
        <v>197</v>
      </c>
      <c r="H113" s="10">
        <f t="shared" si="1"/>
        <v>0.11189488105579681</v>
      </c>
      <c r="I113" s="1"/>
      <c r="W113" s="1"/>
      <c r="X113" s="1"/>
    </row>
    <row r="114" spans="1:24" s="4" customFormat="1" ht="24">
      <c r="A114" s="7">
        <v>114</v>
      </c>
      <c r="B114" s="7" t="s">
        <v>48</v>
      </c>
      <c r="C114" s="7" t="s">
        <v>36</v>
      </c>
      <c r="D114" s="7" t="s">
        <v>192</v>
      </c>
      <c r="E114" s="9">
        <v>5000000</v>
      </c>
      <c r="F114" s="7" t="s">
        <v>12</v>
      </c>
      <c r="G114" s="7" t="s">
        <v>197</v>
      </c>
      <c r="H114" s="10">
        <f t="shared" si="1"/>
        <v>2.7973720263949203E-2</v>
      </c>
      <c r="I114" s="1"/>
      <c r="W114" s="1"/>
      <c r="X114" s="1"/>
    </row>
    <row r="115" spans="1:24" s="4" customFormat="1" ht="24">
      <c r="A115" s="7">
        <v>115</v>
      </c>
      <c r="B115" s="7" t="s">
        <v>48</v>
      </c>
      <c r="C115" s="7" t="s">
        <v>36</v>
      </c>
      <c r="D115" s="7" t="s">
        <v>193</v>
      </c>
      <c r="E115" s="9">
        <v>3000000</v>
      </c>
      <c r="F115" s="7" t="s">
        <v>12</v>
      </c>
      <c r="G115" s="7" t="s">
        <v>197</v>
      </c>
      <c r="H115" s="10">
        <f t="shared" si="1"/>
        <v>1.6784232158369522E-2</v>
      </c>
      <c r="I115" s="1"/>
      <c r="W115" s="1"/>
      <c r="X115" s="1"/>
    </row>
    <row r="116" spans="1:24" s="20" customFormat="1" ht="20.25" customHeight="1">
      <c r="A116" s="15"/>
      <c r="B116" s="15"/>
      <c r="C116" s="15"/>
      <c r="D116" s="16" t="s">
        <v>194</v>
      </c>
      <c r="E116" s="17">
        <f>SUM(E4:E115)</f>
        <v>173381633.95000002</v>
      </c>
      <c r="F116" s="15"/>
      <c r="G116" s="15"/>
      <c r="H116" s="18"/>
      <c r="I116" s="19"/>
      <c r="W116" s="19"/>
      <c r="X116" s="19"/>
    </row>
    <row r="117" spans="1:24" s="20" customFormat="1" ht="27.75" customHeight="1">
      <c r="A117" s="15"/>
      <c r="B117" s="15"/>
      <c r="C117" s="15"/>
      <c r="D117" s="16" t="s">
        <v>195</v>
      </c>
      <c r="E117" s="21">
        <v>5357552.43</v>
      </c>
      <c r="F117" s="18"/>
      <c r="G117" s="18"/>
      <c r="H117" s="18"/>
      <c r="I117" s="19"/>
    </row>
    <row r="118" spans="1:24" s="20" customFormat="1" ht="41.25" customHeight="1">
      <c r="A118" s="15"/>
      <c r="B118" s="15"/>
      <c r="C118" s="15"/>
      <c r="D118" s="16" t="s">
        <v>196</v>
      </c>
      <c r="E118" s="21">
        <f>E116+E117</f>
        <v>178739186.38000003</v>
      </c>
      <c r="F118" s="18"/>
      <c r="G118" s="18"/>
      <c r="H118" s="18"/>
      <c r="I118" s="19"/>
      <c r="W118" s="22">
        <v>20000000</v>
      </c>
      <c r="X118" s="20">
        <f>E113*0.5</f>
        <v>10000000</v>
      </c>
    </row>
    <row r="119" spans="1:24" s="20" customFormat="1" ht="23.25" customHeight="1">
      <c r="A119" s="15"/>
      <c r="B119" s="15"/>
      <c r="C119" s="15"/>
      <c r="D119" s="15"/>
      <c r="E119" s="23"/>
      <c r="F119" s="24"/>
      <c r="G119" s="18"/>
      <c r="H119" s="18"/>
      <c r="I119" s="19"/>
      <c r="W119" s="19"/>
      <c r="X119" s="19"/>
    </row>
  </sheetData>
  <autoFilter ref="A3:H119">
    <filterColumn colId="7" showButton="0"/>
  </autoFilter>
  <mergeCells count="4">
    <mergeCell ref="A1:B2"/>
    <mergeCell ref="C1:G1"/>
    <mergeCell ref="C2:G2"/>
    <mergeCell ref="W3:X3"/>
  </mergeCells>
  <phoneticPr fontId="11" type="noConversion"/>
  <pageMargins left="0.70000000000000007" right="0.70000000000000007" top="0.75000000000000011" bottom="0.75000000000000011" header="0.30000000000000004" footer="0.30000000000000004"/>
  <pageSetup paperSize="9" scale="62" fitToHeight="5" orientation="landscape"/>
  <colBreaks count="1" manualBreakCount="1">
    <brk id="8" max="118" man="1"/>
  </colBreaks>
  <drawing r:id="rId1"/>
  <extLst>
    <ext xmlns:mx="http://schemas.microsoft.com/office/mac/excel/2008/main" uri="{64002731-A6B0-56B0-2670-7721B7C09600}">
      <mx:PLV Mode="0" OnePage="0" WScale="41"/>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 (2)</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Jorge Alberto Barron</cp:lastModifiedBy>
  <cp:lastPrinted>2016-05-02T20:21:42Z</cp:lastPrinted>
  <dcterms:created xsi:type="dcterms:W3CDTF">2016-04-21T21:04:11Z</dcterms:created>
  <dcterms:modified xsi:type="dcterms:W3CDTF">2016-05-02T20:22:11Z</dcterms:modified>
</cp:coreProperties>
</file>