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ola_medrano\Documents\paola\A Regional\2022\"/>
    </mc:Choice>
  </mc:AlternateContent>
  <bookViews>
    <workbookView xWindow="0" yWindow="0" windowWidth="14265" windowHeight="11400"/>
  </bookViews>
  <sheets>
    <sheet name="Ing Extraordinarios" sheetId="1" r:id="rId1"/>
  </sheets>
  <externalReferences>
    <externalReference r:id="rId2"/>
  </externalReferences>
  <definedNames>
    <definedName name="__123Graph_DGráfico2" localSheetId="0" hidden="1">'[1]011'!#REF!</definedName>
    <definedName name="__123Graph_DGráfico2" hidden="1">'[1]011'!#REF!</definedName>
    <definedName name="_xlnm._FilterDatabase" localSheetId="0" hidden="1">'Ing Extraordinarios'!$A$6:$M$48</definedName>
    <definedName name="_xlnm.Print_Area" localSheetId="0">'Ing Extraordinarios'!$B$4:$N$48</definedName>
    <definedName name="_xlnm.Print_Titles" localSheetId="0">'Ing Extraordinarios'!$1:$5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1" l="1"/>
  <c r="O48" i="1" s="1"/>
  <c r="N6" i="1" l="1"/>
  <c r="N48" i="1" s="1"/>
  <c r="M6" i="1" l="1"/>
  <c r="M48" i="1" l="1"/>
  <c r="K6" i="1"/>
  <c r="K48" i="1" s="1"/>
  <c r="J6" i="1" l="1"/>
  <c r="I6" i="1"/>
  <c r="E6" i="1"/>
  <c r="D6" i="1"/>
  <c r="C6" i="1"/>
  <c r="H6" i="1"/>
  <c r="G6" i="1"/>
  <c r="F6" i="1" l="1"/>
  <c r="L6" i="1" l="1"/>
  <c r="L48" i="1" s="1"/>
</calcChain>
</file>

<file path=xl/sharedStrings.xml><?xml version="1.0" encoding="utf-8"?>
<sst xmlns="http://schemas.openxmlformats.org/spreadsheetml/2006/main" count="65" uniqueCount="62">
  <si>
    <t xml:space="preserve">CONCEPTOS </t>
  </si>
  <si>
    <t>CUENTA PUBLICA 2009</t>
  </si>
  <si>
    <t>CUENTA PUBLICA 2010</t>
  </si>
  <si>
    <t>CUENTA PUBLICA 2011</t>
  </si>
  <si>
    <t>CUENTA PUBLICA 2012</t>
  </si>
  <si>
    <t>CUENTA PUBLICA 2013</t>
  </si>
  <si>
    <t>CUENTA PUBLICA 2014</t>
  </si>
  <si>
    <t>Universidad de Guadalajara.</t>
  </si>
  <si>
    <t xml:space="preserve">Saneamiento de Agua para la Zona Conurbada de Guadalajara </t>
  </si>
  <si>
    <t xml:space="preserve">Abastecimiento de Agua para la Zona Conurbada de Guadalajara </t>
  </si>
  <si>
    <t>Fondo Metropolitano</t>
  </si>
  <si>
    <t>Apoyos Extraordinarios Sector Federal</t>
  </si>
  <si>
    <t>Financiamiento para Obras Diversas</t>
  </si>
  <si>
    <t>Financiamiento para adquisición de maquinaria pesada (Mpios. y Edo.)</t>
  </si>
  <si>
    <t>BANOBRAS, S.N.C.- Crédito por 1,000 MDP.- Para acciones en materia de Seg. Púb.-DecretoN° 23531/LIX/11 del 14/ABRIL/2011 por 1,500 MDP</t>
  </si>
  <si>
    <t>BANOBRAS, S.N.C.-  Crédito por 1,300 MDP.- Fondo de Apoyo para la Infraestructuar (Fondo de Potencialización)</t>
  </si>
  <si>
    <t xml:space="preserve">BANOBRAS, S.N.C., Crédito por 1,039 MDP en materia de Inversión Pública                                                                                                                                                                                   </t>
  </si>
  <si>
    <t xml:space="preserve">BANCO MERCANTIL DEL NORTE, S.A. (1,400MDP) Decreto No. 24391/LX/13                                                                                                                                                                                        </t>
  </si>
  <si>
    <t xml:space="preserve">BANCO NACIONAL DE OBRAS Y SERVICIOS PUBLICOS S.N.C. JOVA Crédito 299 MDP                                                                                                                                                                                  </t>
  </si>
  <si>
    <t>BANOBRAS, S.N.C.- CRÉDITO POR 223'786,059.00 DECRETO 24863/LX/14.- PARA SOLVENTAR DAÑOS OCASIONADOS POR LA TORMENTA TROPICAL "MANUEL".</t>
  </si>
  <si>
    <t>Financiamiento Ciudad Judicial</t>
  </si>
  <si>
    <t>Financiamiento para Saneamiento de agua Zona Conurbada de Guadalajara.</t>
  </si>
  <si>
    <t>Financiamiento para Abastecimiento de agua Zona Conurbada de Guadalajara.</t>
  </si>
  <si>
    <t>CUENTA PUBLICA 2015</t>
  </si>
  <si>
    <t>BANOBRAS, S.N.C., CRÉDITO POR $ 500'379,494.00.- DECRETO: 24862/LX/14.- IMPLEMENTACIÓN DEL SISTEMA DE JUSTICIA PENAL (CUPÓN CERO)</t>
  </si>
  <si>
    <t>BANCO MERCANTIL DEL NORTE, S.A. CRÉDITO POR 610 MDP. DECRETO DE AUTORIZACIÓN 25528/LX/15.</t>
  </si>
  <si>
    <t>CUENTA PUBLICA 2016</t>
  </si>
  <si>
    <t>APROVECHAMIENTOS POR EXCEDENTES DE FONDO DE RESERVA (DEPÓSITOS EN GARANTÍA DE CONTRATOS-FIDEICOMISOS)</t>
  </si>
  <si>
    <t>APROVECHAMIENTOS POR INGRESOS NO IDENTIFICADOS DERIVADOS DE LA DIRECCIÓN DE INGRESOS ESTATALES Y AUTOMATIZADOS</t>
  </si>
  <si>
    <t>BANCOMER.- CRÉDITO POR 535 MDP. DECRETO 25528/LX/15 DEL 09 DE OCTUBRE DE 2015</t>
  </si>
  <si>
    <t>BANOBRAS, S.N.C.- CRÉDITO POR 86'788,886.00.- DECRETO 24862/LX/14 DEL 11 DE ABRIL 2014.</t>
  </si>
  <si>
    <t>BANOBRAS, S.N.C.- CRÉDITO POR 1,000 MDP.- DECRETO 25528/LX/15 DEL 09 DE OCTUBRE DEL 2015.</t>
  </si>
  <si>
    <t>BANAMEX, S.A.- CRÉDITO POR 735 MDP.- DECRETO 25528/LX/15 DEL 09 DE OCTUBRE DEL 2015 Y  DECRETO 25801/LXI/16  DEL 15 DE MARZO DEL 2016.</t>
  </si>
  <si>
    <t>BANOBRAS, S.N.C.- CRÉDITO POR 56,998,668.00.- DECRETO 24862-LX-14 DEL 11 DE ABRIL 2014.</t>
  </si>
  <si>
    <t>BANOBRAS, S.N.C.- CRÉDITO POR 420 MDP.- DECRETO 25528-LX-15 DEL 09 DE OCTUBRE DEL 2015</t>
  </si>
  <si>
    <t>INGRESOS EXTRAORDINARIOS</t>
  </si>
  <si>
    <t>Fondo de Inversión de Entidades Federativas (FIEF)</t>
  </si>
  <si>
    <t>CUENTA PUBLICA 2017</t>
  </si>
  <si>
    <t>Fondo para el Desarrollo Regional Sustentable de Estados y Municipios Mineros (Estatal)</t>
  </si>
  <si>
    <t>CUENTA PUBLICA 2018</t>
  </si>
  <si>
    <t xml:space="preserve">NOTAS: </t>
  </si>
  <si>
    <t>-En el 2017 el remanente de ejercicios fiscales anteriores ascendió a $1,565,281,198.89</t>
  </si>
  <si>
    <t>-En el 2018 el remanente de ejercicios fiscales anteriores ascendió a $711,017,898.90</t>
  </si>
  <si>
    <t>BANCO MERCANTIL DEL NORTE, S.A.- CRÉDITO POR 500 MDP DECRETO 25528/LX/15 DEL 09 DE OCTUBRE DEL 2015.</t>
  </si>
  <si>
    <t>CUENTA PUBLICA 2019</t>
  </si>
  <si>
    <t>BANCO MERCANTIL DEL NORTE, S.A.- CRÉDITO HASTA POR $2,300 MDP PARA INVERSIÓN PÚBLICA PRODUCTIVA (DECRETO 27248/LXII/19 DEL 14-MARZO-2019 FINANCIAMIENTO HASTA POR $5,250 MDP)</t>
  </si>
  <si>
    <t>BANOBRAS, S.N.C.- CRÉDITO HASTA POR $2,250 MDP PARA INVERSIÓN PÚBLICA PRODUCTIVA (DECRETO 27248/LXII/19 DEL 14-MARZO-2019 FINANCIAMIENTO HASTA POR $5,250 MDP)</t>
  </si>
  <si>
    <t>BANOBRAS, S.N.C.- CRÉDITO HASTA POR $700 MDP PARA INVERSIÓN PÚBLICA PRODUCTIVA (DECRETO 27248/LXII/19 DEL 14-MARZO-2019 FINANCIAMIENTO HASTA POR $5,250 MDP)</t>
  </si>
  <si>
    <t>CREDITOS</t>
  </si>
  <si>
    <t>CUENTA PUBLICA 2020</t>
  </si>
  <si>
    <t xml:space="preserve">DONATIVOS </t>
  </si>
  <si>
    <t xml:space="preserve">BBVA BANCOMER, CRÉDITO HASTA POR 1,000 MDP (DECRETO 27913/LXII/2020)                                                                                                                                                                  </t>
  </si>
  <si>
    <t xml:space="preserve">BANCO NACIONAL DE MÉXICO, CRÉDITO HASTA POR 1,000 MDP (DECRETO 27913/LXII/2020)                                                                                                                                               </t>
  </si>
  <si>
    <t xml:space="preserve">BANCO NACIONAL DE MÉXICO, CRÉDITO HASTA POR 700 MDP (DECRETO 27913/LXII/2020)                                                                                                                                                    </t>
  </si>
  <si>
    <t xml:space="preserve">BANCO DEL BAJÍO, CRÉDITO HASTA POR 300 MDP (DECRETO 27913/LXII/2020)                                                                                                                                                             </t>
  </si>
  <si>
    <t xml:space="preserve">BANCO DEL BAJÍO, CRÉDITO HASTA POR 1,200 MDP (DECRETO 27913/LXII/2020)                    </t>
  </si>
  <si>
    <t xml:space="preserve">BBVA BANCOMER, S.A., (CRÉDITO QUIROGRAFARIO $600 MDP, REGISTRO ESTATAL 009-2020)                                                                                                                                                                          </t>
  </si>
  <si>
    <t xml:space="preserve">BANCO MERCANTIL DEL NORTE, S.A., (QUIROGRAFARIO QUIROGRAFARIO $800 MDP, REGISTRO ESTATAL 010-2020)        </t>
  </si>
  <si>
    <t xml:space="preserve">BANCO SANTANDER MÉXICO, S.A., (CRÉDITO QUIROGRAFARIO $200 MDP, REGISTRO ESTATAL 011-2020)                                                                                                                                                                 </t>
  </si>
  <si>
    <t>Secretaría de la Hacienda Pública
Dirección de Planeación y Coordinación Fiscal</t>
  </si>
  <si>
    <t>HISTORICO INGRESOS JALISCO
2009-2021</t>
  </si>
  <si>
    <t>CUENTA PUBLICA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</si>
</sst>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mmmm\ d\,\ yyyy"/>
    <numFmt numFmtId="165" formatCode="#,##0;[Red]\(#,##0\)"/>
    <numFmt numFmtId="166" formatCode="#,##0.00_ ;[Red]\-#,##0.00\ "/>
    <numFmt numFmtId="167" formatCode="#,##0.00;[Red]\(#,##0.00\)"/>
    <numFmt numFmtId="168" formatCode="#,##0.000000_ ;[Red]\-#,##0.000000\ "/>
    <numFmt numFmtId="169" formatCode="#,##0_ ;[Red]\-#,##0\ "/>
    <numFmt numFmtId="170" formatCode="_-[$€-2]* #,##0.00_-;\-[$€-2]* #,##0.00_-;_-[$€-2]* &quot;-&quot;??_-"/>
    <numFmt numFmtId="171" formatCode="#,##0.0000000;[Red]\(#,##0.0000000\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18"/>
      <color indexed="18"/>
      <name val="Arial"/>
      <family val="2"/>
    </font>
    <font>
      <b/>
      <sz val="11"/>
      <color theme="0" tint="-0.34998626667073579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4"/>
      <name val="Arial"/>
      <family val="2"/>
    </font>
    <font>
      <b/>
      <sz val="16"/>
      <color indexed="8"/>
      <name val="Arial Narrow"/>
      <family val="2"/>
    </font>
    <font>
      <b/>
      <sz val="14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Alignment="0" applyProtection="0"/>
    <xf numFmtId="43" fontId="16" fillId="0" borderId="0" applyFont="0" applyFill="0" applyBorder="0" applyAlignment="0" applyProtection="0"/>
  </cellStyleXfs>
  <cellXfs count="34">
    <xf numFmtId="0" fontId="0" fillId="0" borderId="0" xfId="0"/>
    <xf numFmtId="164" fontId="2" fillId="0" borderId="0" xfId="1" applyNumberFormat="1" applyFont="1" applyBorder="1" applyAlignment="1">
      <alignment vertical="center" wrapText="1"/>
    </xf>
    <xf numFmtId="0" fontId="1" fillId="0" borderId="0" xfId="1" applyFont="1" applyAlignment="1">
      <alignment vertical="center"/>
    </xf>
    <xf numFmtId="164" fontId="3" fillId="0" borderId="0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0" fontId="8" fillId="0" borderId="0" xfId="1" applyFont="1" applyAlignment="1">
      <alignment horizontal="center" vertical="justify"/>
    </xf>
    <xf numFmtId="0" fontId="9" fillId="0" borderId="2" xfId="1" applyFont="1" applyFill="1" applyBorder="1" applyAlignment="1">
      <alignment horizontal="left" vertical="center" wrapText="1"/>
    </xf>
    <xf numFmtId="165" fontId="10" fillId="0" borderId="2" xfId="1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65" fontId="10" fillId="0" borderId="2" xfId="1" applyNumberFormat="1" applyFont="1" applyFill="1" applyBorder="1" applyAlignment="1">
      <alignment vertical="center"/>
    </xf>
    <xf numFmtId="0" fontId="13" fillId="2" borderId="2" xfId="1" applyFont="1" applyFill="1" applyBorder="1" applyAlignment="1">
      <alignment horizontal="center" vertical="center" wrapText="1"/>
    </xf>
    <xf numFmtId="165" fontId="13" fillId="2" borderId="2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166" fontId="1" fillId="0" borderId="0" xfId="3" applyNumberFormat="1" applyAlignment="1">
      <alignment horizontal="left" wrapText="1"/>
    </xf>
    <xf numFmtId="167" fontId="1" fillId="0" borderId="0" xfId="1" applyNumberFormat="1" applyFont="1"/>
    <xf numFmtId="0" fontId="1" fillId="0" borderId="0" xfId="1" applyFont="1"/>
    <xf numFmtId="0" fontId="1" fillId="0" borderId="0" xfId="1" applyAlignment="1">
      <alignment wrapText="1"/>
    </xf>
    <xf numFmtId="168" fontId="1" fillId="0" borderId="0" xfId="1" applyNumberFormat="1" applyFont="1" applyAlignment="1">
      <alignment horizontal="left" wrapText="1"/>
    </xf>
    <xf numFmtId="169" fontId="1" fillId="0" borderId="0" xfId="1" applyNumberFormat="1" applyFont="1" applyAlignment="1">
      <alignment horizontal="left" wrapText="1"/>
    </xf>
    <xf numFmtId="0" fontId="1" fillId="0" borderId="0" xfId="1" applyFont="1" applyAlignment="1">
      <alignment wrapText="1"/>
    </xf>
    <xf numFmtId="171" fontId="1" fillId="0" borderId="0" xfId="1" applyNumberFormat="1" applyFont="1"/>
    <xf numFmtId="43" fontId="1" fillId="0" borderId="0" xfId="6" applyFont="1"/>
    <xf numFmtId="43" fontId="8" fillId="0" borderId="0" xfId="6" applyFont="1"/>
    <xf numFmtId="0" fontId="8" fillId="0" borderId="0" xfId="1" applyFont="1" applyAlignment="1"/>
    <xf numFmtId="0" fontId="1" fillId="0" borderId="0" xfId="1" quotePrefix="1" applyFont="1" applyAlignment="1"/>
    <xf numFmtId="0" fontId="11" fillId="0" borderId="0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vertical="center"/>
    </xf>
    <xf numFmtId="165" fontId="10" fillId="4" borderId="2" xfId="1" applyNumberFormat="1" applyFont="1" applyFill="1" applyBorder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 wrapText="1"/>
    </xf>
    <xf numFmtId="0" fontId="7" fillId="3" borderId="2" xfId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</cellXfs>
  <cellStyles count="7">
    <cellStyle name="Euro" xfId="4"/>
    <cellStyle name="Millares" xfId="6" builtinId="3"/>
    <cellStyle name="Millares 2" xfId="5"/>
    <cellStyle name="Millares 2 2" xfId="2"/>
    <cellStyle name="Millares_INGRESO COMPARATIVO 2007 CONCILIADO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73.37\comparte%20pf\Users\presup.lap\Desktop\CENTRINF\Ci2002\Ingresos\Presupuesto%20de%20Ingresos\ESTADOS%20FINANCIEROS%202000\Septiembre\CUENTA%20PUBLICA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showGridLines="0" tabSelected="1" zoomScale="80" zoomScaleNormal="80" zoomScalePageLayoutView="75" workbookViewId="0">
      <pane xSplit="2" ySplit="5" topLeftCell="E30" activePane="bottomRight" state="frozen"/>
      <selection pane="topRight" activeCell="B1" sqref="B1"/>
      <selection pane="bottomLeft" activeCell="A6" sqref="A6"/>
      <selection pane="bottomRight" activeCell="M3" sqref="M3"/>
    </sheetView>
  </sheetViews>
  <sheetFormatPr baseColWidth="10" defaultColWidth="10.85546875" defaultRowHeight="12.75" outlineLevelRow="1" x14ac:dyDescent="0.2"/>
  <cols>
    <col min="1" max="1" width="10.85546875" style="16"/>
    <col min="2" max="2" width="57" style="20" customWidth="1"/>
    <col min="3" max="3" width="19.7109375" style="15" customWidth="1"/>
    <col min="4" max="10" width="19.42578125" style="15" customWidth="1"/>
    <col min="11" max="15" width="21.42578125" style="16" customWidth="1"/>
    <col min="16" max="16384" width="10.85546875" style="16"/>
  </cols>
  <sheetData>
    <row r="1" spans="1:15" s="2" customFormat="1" ht="20.100000000000001" customHeight="1" x14ac:dyDescent="0.25">
      <c r="B1" s="1"/>
      <c r="C1" s="1"/>
      <c r="D1" s="1"/>
      <c r="E1" s="1"/>
      <c r="F1" s="1"/>
      <c r="G1" s="1"/>
      <c r="H1" s="1"/>
      <c r="I1" s="1"/>
      <c r="J1" s="1"/>
    </row>
    <row r="2" spans="1:15" s="2" customFormat="1" ht="48" customHeight="1" x14ac:dyDescent="0.25">
      <c r="B2" s="3"/>
      <c r="C2" s="3"/>
      <c r="D2" s="3"/>
      <c r="E2" s="4"/>
      <c r="F2" s="4"/>
      <c r="G2" s="4"/>
      <c r="H2" s="30" t="s">
        <v>59</v>
      </c>
      <c r="I2" s="30"/>
      <c r="J2" s="30"/>
      <c r="K2" s="30"/>
      <c r="L2" s="30"/>
      <c r="M2" s="30"/>
      <c r="N2" s="30"/>
    </row>
    <row r="3" spans="1:15" s="2" customFormat="1" ht="52.5" customHeight="1" x14ac:dyDescent="0.25">
      <c r="B3" s="32" t="s">
        <v>60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5" s="5" customFormat="1" ht="69.75" customHeight="1" x14ac:dyDescent="0.25">
      <c r="B4" s="33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23</v>
      </c>
      <c r="J4" s="31" t="s">
        <v>26</v>
      </c>
      <c r="K4" s="31" t="s">
        <v>37</v>
      </c>
      <c r="L4" s="31" t="s">
        <v>39</v>
      </c>
      <c r="M4" s="31" t="s">
        <v>44</v>
      </c>
      <c r="N4" s="31" t="s">
        <v>49</v>
      </c>
      <c r="O4" s="31" t="s">
        <v>61</v>
      </c>
    </row>
    <row r="5" spans="1:15" s="5" customFormat="1" ht="31.5" customHeight="1" x14ac:dyDescent="0.25">
      <c r="B5" s="33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s="13" customFormat="1" ht="20.25" x14ac:dyDescent="0.25">
      <c r="B6" s="11" t="s">
        <v>35</v>
      </c>
      <c r="C6" s="12">
        <f t="shared" ref="C6:L6" si="0">SUM(C7:C47)</f>
        <v>14811276240.919998</v>
      </c>
      <c r="D6" s="12">
        <f t="shared" si="0"/>
        <v>13318517135.49</v>
      </c>
      <c r="E6" s="12">
        <f t="shared" si="0"/>
        <v>12363502961.449995</v>
      </c>
      <c r="F6" s="12">
        <f t="shared" si="0"/>
        <v>12272548108.810005</v>
      </c>
      <c r="G6" s="12">
        <f t="shared" si="0"/>
        <v>17252599661.32</v>
      </c>
      <c r="H6" s="12">
        <f t="shared" si="0"/>
        <v>15556484349.469999</v>
      </c>
      <c r="I6" s="12">
        <f t="shared" si="0"/>
        <v>17815866647.98</v>
      </c>
      <c r="J6" s="12">
        <f t="shared" si="0"/>
        <v>17684350745.190002</v>
      </c>
      <c r="K6" s="12">
        <f>SUM(K7:K47)</f>
        <v>14970952373.960001</v>
      </c>
      <c r="L6" s="12">
        <f t="shared" si="0"/>
        <v>14148550604.670002</v>
      </c>
      <c r="M6" s="12">
        <f>SUM(M7:M47)</f>
        <v>13073781256.67</v>
      </c>
      <c r="N6" s="12">
        <f>SUM(N7:N47)</f>
        <v>22134150769.110001</v>
      </c>
      <c r="O6" s="12">
        <f>SUM(O7:O47)</f>
        <v>13585255458.879999</v>
      </c>
    </row>
    <row r="7" spans="1:15" s="8" customFormat="1" ht="18" outlineLevel="1" x14ac:dyDescent="0.25">
      <c r="A7" s="27"/>
      <c r="B7" s="6" t="s">
        <v>7</v>
      </c>
      <c r="C7" s="7">
        <v>3304970544</v>
      </c>
      <c r="D7" s="7">
        <v>3479809146</v>
      </c>
      <c r="E7" s="7">
        <v>3694628238</v>
      </c>
      <c r="F7" s="7">
        <v>4439749597.250001</v>
      </c>
      <c r="G7" s="7">
        <v>4916352690.7399998</v>
      </c>
      <c r="H7" s="7">
        <v>5231967263</v>
      </c>
      <c r="I7" s="7">
        <v>6000588214.6800003</v>
      </c>
      <c r="J7" s="7">
        <v>6075223911.8300018</v>
      </c>
      <c r="K7" s="7">
        <v>6193901794.29</v>
      </c>
      <c r="L7" s="7">
        <v>6065392227.1800003</v>
      </c>
      <c r="M7" s="29">
        <v>6197502999.0299997</v>
      </c>
      <c r="N7" s="29">
        <v>6726775842.4200001</v>
      </c>
      <c r="O7" s="29">
        <v>6828379084.8999996</v>
      </c>
    </row>
    <row r="8" spans="1:15" s="9" customFormat="1" ht="18" outlineLevel="1" x14ac:dyDescent="0.25">
      <c r="A8" s="27"/>
      <c r="B8" s="6" t="s">
        <v>8</v>
      </c>
      <c r="C8" s="7">
        <v>25230207</v>
      </c>
      <c r="D8" s="7">
        <v>180187478</v>
      </c>
      <c r="E8" s="7">
        <v>113689253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29">
        <v>0</v>
      </c>
      <c r="N8" s="29">
        <v>0</v>
      </c>
      <c r="O8" s="29">
        <v>0</v>
      </c>
    </row>
    <row r="9" spans="1:15" s="9" customFormat="1" ht="30.75" customHeight="1" outlineLevel="1" x14ac:dyDescent="0.25">
      <c r="A9" s="28"/>
      <c r="B9" s="6" t="s">
        <v>9</v>
      </c>
      <c r="C9" s="10">
        <v>52096546.659999996</v>
      </c>
      <c r="D9" s="7">
        <v>22157724</v>
      </c>
      <c r="E9" s="7">
        <v>11686211</v>
      </c>
      <c r="F9" s="7">
        <v>0</v>
      </c>
      <c r="G9" s="7">
        <v>0</v>
      </c>
      <c r="H9" s="7">
        <v>116461032</v>
      </c>
      <c r="I9" s="7">
        <v>0</v>
      </c>
      <c r="J9" s="7">
        <v>0</v>
      </c>
      <c r="K9" s="7">
        <v>0</v>
      </c>
      <c r="L9" s="7">
        <v>0</v>
      </c>
      <c r="M9" s="29">
        <v>0</v>
      </c>
      <c r="N9" s="29">
        <v>0</v>
      </c>
      <c r="O9" s="29">
        <v>0</v>
      </c>
    </row>
    <row r="10" spans="1:15" s="9" customFormat="1" ht="30.75" customHeight="1" outlineLevel="1" x14ac:dyDescent="0.25">
      <c r="A10" s="27"/>
      <c r="B10" s="6" t="s">
        <v>10</v>
      </c>
      <c r="C10" s="10">
        <v>1100210180.5599999</v>
      </c>
      <c r="D10" s="10">
        <v>920081822.14999998</v>
      </c>
      <c r="E10" s="10">
        <v>880343786.40999997</v>
      </c>
      <c r="F10" s="10">
        <v>880275780.02999997</v>
      </c>
      <c r="G10" s="10">
        <v>882331452.39999998</v>
      </c>
      <c r="H10" s="10">
        <v>1018275080.98</v>
      </c>
      <c r="I10" s="10">
        <v>1051903472.79</v>
      </c>
      <c r="J10" s="10">
        <v>722638725.0200001</v>
      </c>
      <c r="K10" s="7">
        <v>255332742.66</v>
      </c>
      <c r="L10" s="7">
        <v>171345987.48000002</v>
      </c>
      <c r="M10" s="29">
        <v>757617172</v>
      </c>
      <c r="N10" s="29">
        <v>32334791.299999997</v>
      </c>
      <c r="O10" s="29">
        <v>1189407.73</v>
      </c>
    </row>
    <row r="11" spans="1:15" s="9" customFormat="1" ht="18" outlineLevel="1" x14ac:dyDescent="0.25">
      <c r="A11" s="28"/>
      <c r="B11" s="6" t="s">
        <v>36</v>
      </c>
      <c r="C11" s="7">
        <v>0</v>
      </c>
      <c r="D11" s="7">
        <v>879573443.07000005</v>
      </c>
      <c r="E11" s="7">
        <v>584215.5</v>
      </c>
      <c r="F11" s="7">
        <v>8816952.6899999995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5" s="9" customFormat="1" ht="18" outlineLevel="1" x14ac:dyDescent="0.25">
      <c r="B12" s="6" t="s">
        <v>11</v>
      </c>
      <c r="C12" s="10">
        <v>3650768762.6999998</v>
      </c>
      <c r="D12" s="10">
        <v>6041587221.9000006</v>
      </c>
      <c r="E12" s="10">
        <v>6552571257.5399952</v>
      </c>
      <c r="F12" s="10">
        <v>5573705778.840004</v>
      </c>
      <c r="G12" s="10">
        <v>7703497798.1800003</v>
      </c>
      <c r="H12" s="10">
        <v>8455283396.4899998</v>
      </c>
      <c r="I12" s="10">
        <v>9596196533.0299988</v>
      </c>
      <c r="J12" s="10">
        <v>7864612635.4299984</v>
      </c>
      <c r="K12" s="7">
        <v>8194222861.0500011</v>
      </c>
      <c r="L12" s="7">
        <v>7510251999.670002</v>
      </c>
      <c r="M12" s="7">
        <v>5634461085.6400003</v>
      </c>
      <c r="N12" s="7">
        <v>5103090135.3900013</v>
      </c>
      <c r="O12" s="7">
        <v>4461336966.25</v>
      </c>
    </row>
    <row r="13" spans="1:15" s="9" customFormat="1" ht="31.5" outlineLevel="1" x14ac:dyDescent="0.25">
      <c r="B13" s="6" t="s">
        <v>38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7">
        <v>6498436.9299999997</v>
      </c>
      <c r="L13" s="7">
        <v>3459081.34</v>
      </c>
      <c r="M13" s="7">
        <v>0</v>
      </c>
      <c r="N13" s="7">
        <v>0</v>
      </c>
      <c r="O13" s="7">
        <v>0</v>
      </c>
    </row>
    <row r="14" spans="1:15" s="9" customFormat="1" ht="18" outlineLevel="1" x14ac:dyDescent="0.25">
      <c r="B14" s="6" t="s">
        <v>50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7">
        <v>0</v>
      </c>
      <c r="L14" s="7">
        <v>0</v>
      </c>
      <c r="M14" s="7">
        <v>0</v>
      </c>
      <c r="N14" s="7">
        <v>250000</v>
      </c>
      <c r="O14" s="7">
        <v>250000</v>
      </c>
    </row>
    <row r="15" spans="1:15" s="9" customFormat="1" ht="18" outlineLevel="1" x14ac:dyDescent="0.25">
      <c r="B15" s="6" t="s">
        <v>12</v>
      </c>
      <c r="C15" s="7">
        <v>5400000000</v>
      </c>
      <c r="D15" s="7">
        <v>1200000000</v>
      </c>
      <c r="E15" s="7">
        <v>1110000000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5" s="9" customFormat="1" ht="31.5" outlineLevel="1" x14ac:dyDescent="0.25">
      <c r="B16" s="6" t="s">
        <v>13</v>
      </c>
      <c r="C16" s="7">
        <v>548000000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2:15" s="9" customFormat="1" ht="47.25" outlineLevel="1" x14ac:dyDescent="0.25">
      <c r="B17" s="6" t="s">
        <v>14</v>
      </c>
      <c r="C17" s="7">
        <v>0</v>
      </c>
      <c r="D17" s="7">
        <v>0</v>
      </c>
      <c r="E17" s="7">
        <v>0</v>
      </c>
      <c r="F17" s="7">
        <v>390000000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2:15" s="9" customFormat="1" ht="31.5" outlineLevel="1" x14ac:dyDescent="0.25">
      <c r="B18" s="6" t="s">
        <v>15</v>
      </c>
      <c r="C18" s="7">
        <v>0</v>
      </c>
      <c r="D18" s="7">
        <v>0</v>
      </c>
      <c r="E18" s="7">
        <v>0</v>
      </c>
      <c r="F18" s="7">
        <v>790000000</v>
      </c>
      <c r="G18" s="7">
        <v>505600150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2:15" s="9" customFormat="1" ht="31.5" outlineLevel="1" x14ac:dyDescent="0.25">
      <c r="B19" s="6" t="s">
        <v>16</v>
      </c>
      <c r="C19" s="7">
        <v>0</v>
      </c>
      <c r="D19" s="7">
        <v>0</v>
      </c>
      <c r="E19" s="7">
        <v>0</v>
      </c>
      <c r="F19" s="7">
        <v>0</v>
      </c>
      <c r="G19" s="7">
        <v>1039830553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2:15" s="9" customFormat="1" ht="31.5" outlineLevel="1" x14ac:dyDescent="0.25">
      <c r="B20" s="6" t="s">
        <v>17</v>
      </c>
      <c r="C20" s="7">
        <v>0</v>
      </c>
      <c r="D20" s="7">
        <v>0</v>
      </c>
      <c r="E20" s="7">
        <v>0</v>
      </c>
      <c r="F20" s="7">
        <v>0</v>
      </c>
      <c r="G20" s="7">
        <v>1400000000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2:15" s="9" customFormat="1" ht="31.5" outlineLevel="1" x14ac:dyDescent="0.25">
      <c r="B21" s="6" t="s">
        <v>18</v>
      </c>
      <c r="C21" s="7">
        <v>0</v>
      </c>
      <c r="D21" s="7">
        <v>0</v>
      </c>
      <c r="E21" s="7">
        <v>0</v>
      </c>
      <c r="F21" s="7">
        <v>0</v>
      </c>
      <c r="G21" s="7">
        <v>39987017</v>
      </c>
      <c r="H21" s="7">
        <v>238251452</v>
      </c>
      <c r="I21" s="7">
        <v>21649886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2:15" s="9" customFormat="1" ht="47.25" outlineLevel="1" x14ac:dyDescent="0.25">
      <c r="B22" s="6" t="s">
        <v>19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166246125</v>
      </c>
      <c r="I22" s="7">
        <v>29453596</v>
      </c>
      <c r="J22" s="7">
        <v>16295143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</row>
    <row r="23" spans="2:15" s="9" customFormat="1" ht="47.25" outlineLevel="1" x14ac:dyDescent="0.25">
      <c r="B23" s="6" t="s">
        <v>24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500379494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2:15" s="9" customFormat="1" ht="31.5" outlineLevel="1" x14ac:dyDescent="0.25">
      <c r="B24" s="6" t="s">
        <v>25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610000000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2:15" s="9" customFormat="1" ht="47.25" outlineLevel="1" x14ac:dyDescent="0.25">
      <c r="B25" s="6" t="s">
        <v>27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34665865.170000002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2:15" s="9" customFormat="1" ht="47.25" outlineLevel="1" x14ac:dyDescent="0.25">
      <c r="B26" s="6" t="s">
        <v>28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14442978.74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2:15" s="9" customFormat="1" ht="31.5" outlineLevel="1" x14ac:dyDescent="0.25">
      <c r="B27" s="6" t="s">
        <v>29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535000000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2:15" s="9" customFormat="1" ht="31.5" outlineLevel="1" x14ac:dyDescent="0.25">
      <c r="B28" s="6" t="s">
        <v>43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535000000</v>
      </c>
      <c r="K28" s="7">
        <v>0</v>
      </c>
      <c r="L28" s="7">
        <v>398101309</v>
      </c>
      <c r="M28" s="7">
        <v>0</v>
      </c>
      <c r="N28" s="7">
        <v>0</v>
      </c>
      <c r="O28" s="7">
        <v>0</v>
      </c>
    </row>
    <row r="29" spans="2:15" s="9" customFormat="1" ht="31.5" outlineLevel="1" x14ac:dyDescent="0.25">
      <c r="B29" s="6" t="s">
        <v>30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85471486</v>
      </c>
      <c r="K29" s="7">
        <v>1317400</v>
      </c>
      <c r="L29" s="7">
        <v>0</v>
      </c>
      <c r="M29" s="7">
        <v>0</v>
      </c>
      <c r="N29" s="7">
        <v>0</v>
      </c>
      <c r="O29" s="7">
        <v>0</v>
      </c>
    </row>
    <row r="30" spans="2:15" s="9" customFormat="1" ht="31.5" outlineLevel="1" x14ac:dyDescent="0.25">
      <c r="B30" s="6" t="s">
        <v>31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900000000</v>
      </c>
      <c r="K30" s="7">
        <v>9679139.0299999993</v>
      </c>
      <c r="L30" s="7">
        <v>0</v>
      </c>
      <c r="M30" s="7">
        <v>0</v>
      </c>
      <c r="N30" s="7">
        <v>0</v>
      </c>
      <c r="O30" s="7">
        <v>0</v>
      </c>
    </row>
    <row r="31" spans="2:15" s="9" customFormat="1" ht="47.25" outlineLevel="1" x14ac:dyDescent="0.25">
      <c r="B31" s="6" t="s">
        <v>32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735000000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s="9" customFormat="1" ht="31.5" outlineLevel="1" x14ac:dyDescent="0.25">
      <c r="B32" s="6" t="s">
        <v>33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56000000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9" customFormat="1" ht="31.5" outlineLevel="1" x14ac:dyDescent="0.25">
      <c r="B33" s="6" t="s">
        <v>34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110000000</v>
      </c>
      <c r="K33" s="7">
        <v>310000000</v>
      </c>
      <c r="L33" s="7">
        <v>0</v>
      </c>
      <c r="M33" s="7">
        <v>0</v>
      </c>
      <c r="N33" s="7">
        <v>0</v>
      </c>
      <c r="O33" s="7">
        <v>0</v>
      </c>
    </row>
    <row r="34" spans="1:15" s="9" customFormat="1" ht="63" outlineLevel="1" x14ac:dyDescent="0.25">
      <c r="A34" s="26" t="s">
        <v>48</v>
      </c>
      <c r="B34" s="6" t="s">
        <v>45</v>
      </c>
      <c r="C34" s="7"/>
      <c r="D34" s="7"/>
      <c r="E34" s="7"/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254000000</v>
      </c>
      <c r="N34" s="7">
        <v>2046000000</v>
      </c>
      <c r="O34" s="7"/>
    </row>
    <row r="35" spans="1:15" s="9" customFormat="1" ht="63" outlineLevel="1" x14ac:dyDescent="0.25">
      <c r="A35" s="26" t="s">
        <v>48</v>
      </c>
      <c r="B35" s="6" t="s">
        <v>46</v>
      </c>
      <c r="C35" s="7"/>
      <c r="D35" s="7"/>
      <c r="E35" s="7"/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100000</v>
      </c>
      <c r="N35" s="7">
        <v>2249900000</v>
      </c>
      <c r="O35" s="7"/>
    </row>
    <row r="36" spans="1:15" s="9" customFormat="1" ht="63" outlineLevel="1" x14ac:dyDescent="0.25">
      <c r="A36" s="26" t="s">
        <v>48</v>
      </c>
      <c r="B36" s="6" t="s">
        <v>47</v>
      </c>
      <c r="C36" s="7"/>
      <c r="D36" s="7"/>
      <c r="E36" s="7"/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230100000</v>
      </c>
      <c r="N36" s="7">
        <v>469900000</v>
      </c>
      <c r="O36" s="7"/>
    </row>
    <row r="37" spans="1:15" s="9" customFormat="1" ht="31.5" outlineLevel="1" x14ac:dyDescent="0.25">
      <c r="A37" s="26"/>
      <c r="B37" s="6" t="s">
        <v>55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423000000</v>
      </c>
      <c r="O37" s="7">
        <v>777000000</v>
      </c>
    </row>
    <row r="38" spans="1:15" s="9" customFormat="1" ht="31.5" outlineLevel="1" x14ac:dyDescent="0.25">
      <c r="A38" s="26"/>
      <c r="B38" s="6" t="s">
        <v>54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300000000</v>
      </c>
      <c r="O38" s="7"/>
    </row>
    <row r="39" spans="1:15" s="9" customFormat="1" ht="31.5" outlineLevel="1" x14ac:dyDescent="0.25">
      <c r="A39" s="26"/>
      <c r="B39" s="6" t="s">
        <v>53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604900000</v>
      </c>
      <c r="O39" s="7">
        <v>95100000</v>
      </c>
    </row>
    <row r="40" spans="1:15" s="9" customFormat="1" ht="31.5" outlineLevel="1" x14ac:dyDescent="0.25">
      <c r="A40" s="26"/>
      <c r="B40" s="6" t="s">
        <v>52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682000000</v>
      </c>
      <c r="O40" s="7">
        <v>318000000</v>
      </c>
    </row>
    <row r="41" spans="1:15" s="9" customFormat="1" ht="31.5" outlineLevel="1" x14ac:dyDescent="0.25">
      <c r="A41" s="26"/>
      <c r="B41" s="6" t="s">
        <v>51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1896000000</v>
      </c>
      <c r="O41" s="7">
        <v>1104000000</v>
      </c>
    </row>
    <row r="42" spans="1:15" s="9" customFormat="1" ht="31.5" outlineLevel="1" x14ac:dyDescent="0.25">
      <c r="A42" s="26"/>
      <c r="B42" s="6" t="s">
        <v>56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600000000</v>
      </c>
      <c r="O42" s="7"/>
    </row>
    <row r="43" spans="1:15" s="9" customFormat="1" ht="31.5" outlineLevel="1" x14ac:dyDescent="0.25">
      <c r="A43" s="26"/>
      <c r="B43" s="6" t="s">
        <v>57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800000000</v>
      </c>
      <c r="O43" s="7"/>
    </row>
    <row r="44" spans="1:15" s="9" customFormat="1" ht="31.5" outlineLevel="1" x14ac:dyDescent="0.25">
      <c r="A44" s="26"/>
      <c r="B44" s="6" t="s">
        <v>58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200000000</v>
      </c>
      <c r="O44" s="7"/>
    </row>
    <row r="45" spans="1:15" s="9" customFormat="1" ht="18" outlineLevel="1" x14ac:dyDescent="0.25">
      <c r="B45" s="6" t="s">
        <v>20</v>
      </c>
      <c r="C45" s="7">
        <v>325000000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</row>
    <row r="46" spans="1:15" s="9" customFormat="1" ht="31.5" outlineLevel="1" x14ac:dyDescent="0.25">
      <c r="B46" s="6" t="s">
        <v>21</v>
      </c>
      <c r="C46" s="7">
        <v>280000000</v>
      </c>
      <c r="D46" s="7">
        <v>465120300.37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</row>
    <row r="47" spans="1:15" s="9" customFormat="1" ht="31.5" outlineLevel="1" x14ac:dyDescent="0.25">
      <c r="B47" s="6" t="s">
        <v>22</v>
      </c>
      <c r="C47" s="7">
        <v>125000000</v>
      </c>
      <c r="D47" s="7">
        <v>130000000</v>
      </c>
      <c r="E47" s="7">
        <v>0</v>
      </c>
      <c r="F47" s="7">
        <v>190000000</v>
      </c>
      <c r="G47" s="7">
        <v>765000000</v>
      </c>
      <c r="H47" s="7">
        <v>330000000</v>
      </c>
      <c r="I47" s="7">
        <v>5695451.4800000004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</row>
    <row r="48" spans="1:15" s="13" customFormat="1" ht="20.25" x14ac:dyDescent="0.25">
      <c r="B48" s="11" t="s">
        <v>35</v>
      </c>
      <c r="C48" s="12">
        <v>14811276240.919998</v>
      </c>
      <c r="D48" s="12">
        <v>12438943692.42</v>
      </c>
      <c r="E48" s="12">
        <v>12362918745.949995</v>
      </c>
      <c r="F48" s="12">
        <v>12263731156.120005</v>
      </c>
      <c r="G48" s="12">
        <v>17252599661.32</v>
      </c>
      <c r="H48" s="12">
        <v>15556484349.469999</v>
      </c>
      <c r="I48" s="12">
        <v>17815866647.98</v>
      </c>
      <c r="J48" s="12">
        <v>17149350745.190001</v>
      </c>
      <c r="K48" s="12">
        <f>+K6</f>
        <v>14970952373.960001</v>
      </c>
      <c r="L48" s="12">
        <f>+L6</f>
        <v>14148550604.670002</v>
      </c>
      <c r="M48" s="12">
        <f>+M6</f>
        <v>13073781256.67</v>
      </c>
      <c r="N48" s="12">
        <f>+N6</f>
        <v>22134150769.110001</v>
      </c>
      <c r="O48" s="12">
        <f>+O6</f>
        <v>13585255458.879999</v>
      </c>
    </row>
    <row r="49" spans="2:14" ht="18" customHeight="1" x14ac:dyDescent="0.2">
      <c r="B49" s="14"/>
      <c r="I49" s="21"/>
    </row>
    <row r="50" spans="2:14" ht="15.75" customHeight="1" x14ac:dyDescent="0.2">
      <c r="B50" s="24" t="s">
        <v>40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x14ac:dyDescent="0.2">
      <c r="B51" s="25" t="s">
        <v>41</v>
      </c>
      <c r="K51" s="22"/>
      <c r="L51" s="22"/>
      <c r="M51" s="22"/>
      <c r="N51" s="22"/>
    </row>
    <row r="52" spans="2:14" x14ac:dyDescent="0.2">
      <c r="B52" s="25" t="s">
        <v>42</v>
      </c>
      <c r="K52" s="22"/>
      <c r="L52" s="22"/>
      <c r="M52" s="22"/>
      <c r="N52" s="22"/>
    </row>
    <row r="53" spans="2:14" x14ac:dyDescent="0.2">
      <c r="K53" s="22"/>
      <c r="L53" s="22"/>
      <c r="M53" s="22"/>
      <c r="N53" s="22"/>
    </row>
    <row r="54" spans="2:14" ht="15" customHeight="1" x14ac:dyDescent="0.2">
      <c r="B54" s="18"/>
      <c r="K54" s="22"/>
      <c r="L54" s="22"/>
      <c r="M54" s="22"/>
      <c r="N54" s="22"/>
    </row>
    <row r="55" spans="2:14" ht="15" customHeight="1" x14ac:dyDescent="0.2">
      <c r="B55" s="19"/>
      <c r="K55" s="22"/>
      <c r="L55" s="22"/>
      <c r="M55" s="22"/>
      <c r="N55" s="22"/>
    </row>
    <row r="56" spans="2:14" ht="15" customHeight="1" x14ac:dyDescent="0.2">
      <c r="B56" s="19"/>
      <c r="K56" s="22"/>
      <c r="L56" s="22"/>
      <c r="M56" s="22"/>
      <c r="N56" s="22"/>
    </row>
    <row r="57" spans="2:14" x14ac:dyDescent="0.2">
      <c r="K57" s="22"/>
      <c r="L57" s="22"/>
      <c r="M57" s="22"/>
      <c r="N57" s="22"/>
    </row>
    <row r="58" spans="2:14" x14ac:dyDescent="0.2">
      <c r="K58" s="23"/>
      <c r="L58" s="23"/>
      <c r="M58" s="23"/>
      <c r="N58" s="23"/>
    </row>
    <row r="59" spans="2:14" x14ac:dyDescent="0.2">
      <c r="K59" s="22"/>
      <c r="L59" s="22"/>
      <c r="M59" s="22"/>
      <c r="N59" s="22"/>
    </row>
    <row r="60" spans="2:14" x14ac:dyDescent="0.2">
      <c r="K60" s="22"/>
      <c r="L60" s="22"/>
      <c r="M60" s="22"/>
      <c r="N60" s="22"/>
    </row>
    <row r="61" spans="2:14" x14ac:dyDescent="0.2">
      <c r="K61" s="22"/>
      <c r="L61" s="22"/>
      <c r="M61" s="22"/>
      <c r="N61" s="22"/>
    </row>
    <row r="62" spans="2:14" x14ac:dyDescent="0.2">
      <c r="K62" s="22"/>
      <c r="L62" s="22"/>
      <c r="M62" s="22"/>
      <c r="N62" s="22"/>
    </row>
    <row r="63" spans="2:14" x14ac:dyDescent="0.2">
      <c r="K63" s="22"/>
      <c r="L63" s="22"/>
      <c r="M63" s="22"/>
      <c r="N63" s="22"/>
    </row>
    <row r="64" spans="2:14" x14ac:dyDescent="0.2">
      <c r="K64" s="22"/>
      <c r="L64" s="22"/>
      <c r="M64" s="22"/>
      <c r="N64" s="22"/>
    </row>
    <row r="65" spans="11:14" x14ac:dyDescent="0.2">
      <c r="K65" s="22"/>
      <c r="L65" s="22"/>
      <c r="M65" s="22"/>
      <c r="N65" s="22"/>
    </row>
  </sheetData>
  <mergeCells count="16">
    <mergeCell ref="O4:O5"/>
    <mergeCell ref="H2:N2"/>
    <mergeCell ref="N4:N5"/>
    <mergeCell ref="M4:M5"/>
    <mergeCell ref="B3:L3"/>
    <mergeCell ref="L4:L5"/>
    <mergeCell ref="J4:J5"/>
    <mergeCell ref="I4:I5"/>
    <mergeCell ref="B4:B5"/>
    <mergeCell ref="C4:C5"/>
    <mergeCell ref="D4:D5"/>
    <mergeCell ref="E4:E5"/>
    <mergeCell ref="F4:F5"/>
    <mergeCell ref="G4:G5"/>
    <mergeCell ref="H4:H5"/>
    <mergeCell ref="K4:K5"/>
  </mergeCells>
  <phoneticPr fontId="15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4" fitToHeight="2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 Extraordinarios</vt:lpstr>
      <vt:lpstr>'Ing Extraordinarios'!Área_de_impresión</vt:lpstr>
      <vt:lpstr>'Ing Extraordinarios'!Títulos_a_imprimir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Guadalupe Casas Moreno</dc:creator>
  <cp:lastModifiedBy>Paola Alejandra Medrano Gutierrez</cp:lastModifiedBy>
  <cp:lastPrinted>2021-03-26T20:58:54Z</cp:lastPrinted>
  <dcterms:created xsi:type="dcterms:W3CDTF">2015-04-22T00:07:50Z</dcterms:created>
  <dcterms:modified xsi:type="dcterms:W3CDTF">2022-02-28T22:24:37Z</dcterms:modified>
</cp:coreProperties>
</file>