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4820" tabRatio="500"/>
  </bookViews>
  <sheets>
    <sheet name=" 3er trimestre 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DGráfico2" localSheetId="0" hidden="1">'[2]011'!#REF!</definedName>
    <definedName name="__123Graph_DGráfico2" hidden="1">'[2]011'!#REF!</definedName>
    <definedName name="_Fill" localSheetId="0" hidden="1">#REF!</definedName>
    <definedName name="_Fill" hidden="1">#REF!</definedName>
    <definedName name="_xlnm.Database" localSheetId="0">#REF!</definedName>
    <definedName name="_xlnm.Database">#REF!</definedName>
    <definedName name="cata">'[3]CATALOGO 2003'!$A$1:$C$244</definedName>
    <definedName name="CATA_CG_X_PG" localSheetId="0">#REF!</definedName>
    <definedName name="CATA_CG_X_PG">#REF!</definedName>
    <definedName name="cata_cg_x_pg_08" localSheetId="0">#REF!</definedName>
    <definedName name="cata_cg_x_pg_08">#REF!</definedName>
    <definedName name="CATA_PRESUP_2009">'[4]CATALOGO PG X EJE GOB'!$A$7:$D$29</definedName>
    <definedName name="cata_x" localSheetId="0">#REF!</definedName>
    <definedName name="cata_x">#REF!</definedName>
    <definedName name="CATA_XX" localSheetId="0">#REF!</definedName>
    <definedName name="CATA_XX">#REF!</definedName>
    <definedName name="CATA2004" localSheetId="0">#REF!</definedName>
    <definedName name="CATA2004">#REF!</definedName>
    <definedName name="CATALOGO">'[3]CATALOGO 2003'!$A$1:$C$244</definedName>
    <definedName name="estruc">'[5]ESTR.FINANZAS 1999'!$A$15:$I$153</definedName>
    <definedName name="MEXICO" localSheetId="0">#REF!</definedName>
    <definedName name="MEXICO">#REF!</definedName>
    <definedName name="MEXICO_NUEVO_X" localSheetId="0">#REF!</definedName>
    <definedName name="MEXICO_NUEVO_X">#REF!</definedName>
    <definedName name="NUEVO_CATA" localSheetId="0">#REF!</definedName>
    <definedName name="NUEVO_CATA">#REF!</definedName>
    <definedName name="NVO_CATA" localSheetId="0">#REF!</definedName>
    <definedName name="NVO_CATA">#REF!</definedName>
    <definedName name="part">[6]CLASIFIC!$C$4:$D$267</definedName>
    <definedName name="PART00">'[7]nuevas part'!$C$1:$D$264</definedName>
    <definedName name="Payment_Needed">"Pago necesario"</definedName>
    <definedName name="PRESU_XX" localSheetId="0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 localSheetId="0">#REF!</definedName>
    <definedName name="PRESUPXCGYPG">#REF!</definedName>
    <definedName name="prog">[11]programa!$A$8:$B$270</definedName>
    <definedName name="proy">[11]proyecto!$A$11:$B$47</definedName>
    <definedName name="Reimbursement">"Reembolso"</definedName>
    <definedName name="RES">[12]UR!$A$9:$C$47</definedName>
    <definedName name="SF">'[13]SF-01'!$F$18:$K$168</definedName>
    <definedName name="ur">[11]ur!$A$8:$F$33</definedName>
    <definedName name="X" localSheetId="0">#REF!</definedName>
    <definedName name="X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4" i="2" l="1"/>
  <c r="G143" i="2"/>
  <c r="G144" i="2"/>
  <c r="J95" i="2"/>
  <c r="G94" i="2"/>
  <c r="G95" i="2"/>
  <c r="J47" i="2"/>
  <c r="J48" i="2"/>
  <c r="J49" i="2"/>
  <c r="J50" i="2"/>
  <c r="I11" i="2"/>
  <c r="J51" i="2"/>
  <c r="J52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<sst xmlns="http://schemas.openxmlformats.org/spreadsheetml/2006/main" count="120" uniqueCount="68">
  <si>
    <t>GOBIERNO DEL ESTADO DE JALISCO</t>
  </si>
  <si>
    <t>Poder Ejecutivo</t>
  </si>
  <si>
    <t>Obligaciones pagadas o garantizadas con fondos federales</t>
  </si>
  <si>
    <t>Formato de información de obligaciones pagadas o garantizadas con fondos federales</t>
  </si>
  <si>
    <t>Al  3er Trimestre de 2016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</si>
  <si>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</si>
  <si>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</si>
  <si>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</si>
  <si>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</si>
  <si>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</si>
  <si>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</si>
  <si>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</si>
  <si>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</si>
  <si>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</si>
  <si>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</si>
  <si>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</si>
  <si>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Crédito Simple</t>
  </si>
  <si>
    <t>20 años</t>
  </si>
  <si>
    <t>TIIE+0.29</t>
  </si>
  <si>
    <t>Saneamiento financiero, de conformidad con los artículos 37, 47 fracción II y 50 de la Ley de Coordinación Fiscal.</t>
  </si>
  <si>
    <t>Interacciones</t>
  </si>
  <si>
    <t>FAFEF</t>
  </si>
  <si>
    <t>Banorte</t>
  </si>
  <si>
    <t>Santander</t>
  </si>
  <si>
    <t>13.5 años</t>
  </si>
  <si>
    <t>TIIE+1.65</t>
  </si>
  <si>
    <t>10.5 años</t>
  </si>
  <si>
    <t>10.7 años</t>
  </si>
  <si>
    <t>TIIE+1.30</t>
  </si>
  <si>
    <t>10 años</t>
  </si>
  <si>
    <t>TIIE+1.25</t>
  </si>
  <si>
    <t>Scotiabank</t>
  </si>
  <si>
    <t>TIIE+1.70</t>
  </si>
  <si>
    <t>19 años</t>
  </si>
  <si>
    <t>TIIE+1</t>
  </si>
  <si>
    <t>Banamex</t>
  </si>
  <si>
    <t>TIIE+0.89</t>
  </si>
  <si>
    <t>TIIE+0.90</t>
  </si>
  <si>
    <t>Banobras</t>
  </si>
  <si>
    <t>24.5 años</t>
  </si>
  <si>
    <t>TIIE+1.5602</t>
  </si>
  <si>
    <t>TIIE+0.70</t>
  </si>
  <si>
    <t>TIIE+0.88</t>
  </si>
  <si>
    <t>22 años</t>
  </si>
  <si>
    <t>Disp. 1) Fija: 10.26%
Disp. 2) Fija: 10%
Disp. 3) Fija: 9.715%
Disp. 4) Fija: 9.91%
Disp. 5) TIIE+16%
Disp. 6) TIIE+168%
Disp. 7) TIIE+149%
Disp. 8) TIIE+154%</t>
  </si>
  <si>
    <t>25 años</t>
  </si>
  <si>
    <t>Disp. 1) Fija: 9.42%
Disp. 2)TIIE-22%
Disp. 3) TIIE+13%
Disp. 4) TIIE+111%
Disp. 5) TIIE+101%
Disp. 6) TIIE+101%
Disp. 7) TIIE+101%
Disp. 8) TIIE+86%
Disp. 9) TIIE+86%
Disp. 10) TIIE+86%
Disp. 11) TIIE+86%</t>
  </si>
  <si>
    <t>1. La reducción del saldo de su deuda pública bruta total con motivo de cada una de las amortizaciones a que se refiere este artículo, con relación al registrado al 31 de diciembre del ejercicio fiscal anterior.</t>
  </si>
  <si>
    <t>Reducción del saldo de su deuda pública bruta total</t>
  </si>
  <si>
    <t>Importe</t>
  </si>
  <si>
    <t>Deuda Pública Bruta Total al 31 de diciembre del Año 2015</t>
  </si>
  <si>
    <t>(-)Amortización 1</t>
  </si>
  <si>
    <t>Deuda Pública Bruta Total 2015 descontando la amortización 1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</si>
  <si>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</si>
  <si>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</si>
  <si>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</si>
  <si>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</si>
  <si>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Nota: El saldo al 1er trimestre de 2016 no coincide con lo reportado debido a una serie de nuevas disposiciones de créditos en periodo de disposición observadas durante ese periodo</t>
  </si>
  <si>
    <t>2. Un comparativo de la relación deuda pública bruta total a producto interno bruto del estado entre el 31 de diciembre del ejercicio fiscal anterior y la fecha de la amortización.</t>
  </si>
  <si>
    <t>Comparativo de la relación deuda pública bruta total a producto interno bruto del estado</t>
  </si>
  <si>
    <t>Al 31 de dic del año anterior</t>
  </si>
  <si>
    <t>Trimestre que se informa</t>
  </si>
  <si>
    <t>Producto interno bruto estatal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</si>
  <si>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</si>
  <si>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</si>
  <si>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</si>
  <si>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Comparativo de la relación deuda pública bruta total a ingresos propios del estado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</si>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</sst>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_-&quot;$&quot;* #,##0.00_-;\-&quot;$&quot;* #,##0.00_-;_-&quot;$&quot;* &quot;-&quot;??_-;_-@_-"/>
    <numFmt numFmtId="171" formatCode="General_)"/>
    <numFmt numFmtId="172" formatCode="_(* #,##0\ &quot;pta&quot;_);_(* \(#,##0\ &quot;pta&quot;\);_(* &quot;-&quot;??\ &quot;pta&quot;_);_(@_)"/>
  </numFmts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5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0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3" fillId="0" borderId="0" applyNumberFormat="0" applyFill="0" applyBorder="0" applyProtection="0">
      <alignment vertical="top" wrapText="1"/>
    </xf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1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43" fontId="6" fillId="0" borderId="16" xfId="2" applyFont="1" applyBorder="1" applyAlignment="1">
      <alignment horizontal="left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43" fontId="7" fillId="0" borderId="16" xfId="2" applyFont="1" applyFill="1" applyBorder="1" applyAlignment="1">
      <alignment horizontal="left" vertical="center" wrapText="1"/>
    </xf>
    <xf numFmtId="10" fontId="6" fillId="0" borderId="16" xfId="3" applyNumberFormat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43" fontId="6" fillId="0" borderId="16" xfId="2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43" fontId="7" fillId="0" borderId="16" xfId="2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43" fontId="6" fillId="0" borderId="0" xfId="2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43" fontId="7" fillId="0" borderId="0" xfId="2" applyFont="1" applyBorder="1" applyAlignment="1">
      <alignment horizontal="left" vertical="center" wrapText="1"/>
    </xf>
    <xf numFmtId="10" fontId="8" fillId="0" borderId="0" xfId="3" applyNumberFormat="1" applyFont="1" applyBorder="1" applyAlignment="1">
      <alignment horizontal="center" vertical="center" wrapText="1"/>
    </xf>
    <xf numFmtId="9" fontId="2" fillId="0" borderId="0" xfId="1" applyNumberFormat="1"/>
    <xf numFmtId="10" fontId="2" fillId="0" borderId="0" xfId="1" applyNumberFormat="1"/>
    <xf numFmtId="0" fontId="9" fillId="3" borderId="0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/>
    <xf numFmtId="0" fontId="1" fillId="0" borderId="0" xfId="1" applyFont="1" applyAlignment="1"/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4" fontId="12" fillId="0" borderId="16" xfId="1" applyNumberFormat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4" fillId="2" borderId="23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left" vertical="center" wrapText="1"/>
    </xf>
    <xf numFmtId="4" fontId="15" fillId="0" borderId="16" xfId="1" applyNumberFormat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4" fontId="12" fillId="0" borderId="26" xfId="1" applyNumberFormat="1" applyFont="1" applyBorder="1" applyAlignment="1">
      <alignment horizontal="center" vertical="center" wrapText="1"/>
    </xf>
    <xf numFmtId="4" fontId="12" fillId="0" borderId="27" xfId="1" applyNumberFormat="1" applyFont="1" applyBorder="1" applyAlignment="1">
      <alignment horizontal="center" vertical="center" wrapText="1"/>
    </xf>
    <xf numFmtId="10" fontId="15" fillId="0" borderId="16" xfId="3" applyNumberFormat="1" applyFont="1" applyBorder="1" applyAlignment="1">
      <alignment horizontal="center" vertical="center" wrapText="1"/>
    </xf>
    <xf numFmtId="10" fontId="12" fillId="0" borderId="20" xfId="3" applyNumberFormat="1" applyFont="1" applyBorder="1" applyAlignment="1">
      <alignment horizontal="center" vertical="center" wrapText="1"/>
    </xf>
    <xf numFmtId="10" fontId="12" fillId="0" borderId="22" xfId="3" applyNumberFormat="1" applyFont="1" applyBorder="1" applyAlignment="1">
      <alignment horizontal="center" vertical="center" wrapText="1"/>
    </xf>
    <xf numFmtId="0" fontId="2" fillId="0" borderId="0" xfId="1" applyBorder="1"/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</cellXfs>
  <cellStyles count="350">
    <cellStyle name="Euro" xfId="4"/>
    <cellStyle name="Euro 10" xfId="5"/>
    <cellStyle name="Euro 11" xfId="6"/>
    <cellStyle name="Euro 12" xfId="7"/>
    <cellStyle name="Euro 13" xfId="8"/>
    <cellStyle name="Euro 14" xfId="9"/>
    <cellStyle name="Euro 15" xfId="10"/>
    <cellStyle name="Euro 16" xfId="11"/>
    <cellStyle name="Euro 17" xfId="12"/>
    <cellStyle name="Euro 18" xfId="13"/>
    <cellStyle name="Euro 19" xfId="14"/>
    <cellStyle name="Euro 2" xfId="15"/>
    <cellStyle name="Euro 20" xfId="16"/>
    <cellStyle name="Euro 21" xfId="17"/>
    <cellStyle name="Euro 22" xfId="18"/>
    <cellStyle name="Euro 23" xfId="19"/>
    <cellStyle name="Euro 3" xfId="20"/>
    <cellStyle name="Euro 4" xfId="21"/>
    <cellStyle name="Euro 5" xfId="22"/>
    <cellStyle name="Euro 6" xfId="23"/>
    <cellStyle name="Euro 7" xfId="24"/>
    <cellStyle name="Euro 8" xfId="25"/>
    <cellStyle name="Euro 9" xfId="26"/>
    <cellStyle name="Hipervínculo 2" xfId="27"/>
    <cellStyle name="Hipervínculo 3" xfId="28"/>
    <cellStyle name="Hipervínculo 4" xfId="29"/>
    <cellStyle name="Millares 10" xfId="30"/>
    <cellStyle name="Millares 10 2" xfId="31"/>
    <cellStyle name="Millares 10 3" xfId="32"/>
    <cellStyle name="Millares 10 4" xfId="33"/>
    <cellStyle name="Millares 10 5" xfId="34"/>
    <cellStyle name="Millares 11" xfId="35"/>
    <cellStyle name="Millares 11 2" xfId="36"/>
    <cellStyle name="Millares 11 3" xfId="37"/>
    <cellStyle name="Millares 11 4" xfId="38"/>
    <cellStyle name="Millares 11 5" xfId="39"/>
    <cellStyle name="Millares 12" xfId="40"/>
    <cellStyle name="Millares 12 2" xfId="41"/>
    <cellStyle name="Millares 12 3" xfId="42"/>
    <cellStyle name="Millares 12 4" xfId="43"/>
    <cellStyle name="Millares 12 5" xfId="44"/>
    <cellStyle name="Millares 13" xfId="45"/>
    <cellStyle name="Millares 13 2" xfId="46"/>
    <cellStyle name="Millares 13 3" xfId="47"/>
    <cellStyle name="Millares 13 4" xfId="48"/>
    <cellStyle name="Millares 13 5" xfId="49"/>
    <cellStyle name="Millares 14" xfId="50"/>
    <cellStyle name="Millares 14 2" xfId="51"/>
    <cellStyle name="Millares 14 3" xfId="52"/>
    <cellStyle name="Millares 14 4" xfId="53"/>
    <cellStyle name="Millares 14 5" xfId="54"/>
    <cellStyle name="Millares 15" xfId="55"/>
    <cellStyle name="Millares 15 2" xfId="56"/>
    <cellStyle name="Millares 15 3" xfId="57"/>
    <cellStyle name="Millares 15 4" xfId="58"/>
    <cellStyle name="Millares 15 5" xfId="59"/>
    <cellStyle name="Millares 16" xfId="60"/>
    <cellStyle name="Millares 16 2" xfId="61"/>
    <cellStyle name="Millares 16 3" xfId="62"/>
    <cellStyle name="Millares 16 4" xfId="63"/>
    <cellStyle name="Millares 16 5" xfId="64"/>
    <cellStyle name="Millares 17" xfId="65"/>
    <cellStyle name="Millares 17 2" xfId="66"/>
    <cellStyle name="Millares 17 3" xfId="67"/>
    <cellStyle name="Millares 17 4" xfId="68"/>
    <cellStyle name="Millares 17 5" xfId="69"/>
    <cellStyle name="Millares 18" xfId="70"/>
    <cellStyle name="Millares 18 2" xfId="71"/>
    <cellStyle name="Millares 18 3" xfId="72"/>
    <cellStyle name="Millares 18 4" xfId="73"/>
    <cellStyle name="Millares 18 5" xfId="74"/>
    <cellStyle name="Millares 19" xfId="75"/>
    <cellStyle name="Millares 19 2" xfId="76"/>
    <cellStyle name="Millares 19 3" xfId="77"/>
    <cellStyle name="Millares 19 4" xfId="78"/>
    <cellStyle name="Millares 19 5" xfId="79"/>
    <cellStyle name="Millares 2" xfId="2"/>
    <cellStyle name="Millares 2 2" xfId="80"/>
    <cellStyle name="Millares 2 2 2" xfId="81"/>
    <cellStyle name="Millares 2 3" xfId="82"/>
    <cellStyle name="Millares 2 4" xfId="83"/>
    <cellStyle name="Millares 2 5" xfId="84"/>
    <cellStyle name="Millares 20" xfId="85"/>
    <cellStyle name="Millares 20 2" xfId="86"/>
    <cellStyle name="Millares 20 2 2" xfId="87"/>
    <cellStyle name="Millares 20 2 3" xfId="88"/>
    <cellStyle name="Millares 20 2 4" xfId="89"/>
    <cellStyle name="Millares 20 3" xfId="90"/>
    <cellStyle name="Millares 20 4" xfId="91"/>
    <cellStyle name="Millares 21" xfId="92"/>
    <cellStyle name="Millares 22" xfId="93"/>
    <cellStyle name="Millares 23" xfId="94"/>
    <cellStyle name="Millares 24" xfId="95"/>
    <cellStyle name="Millares 25" xfId="96"/>
    <cellStyle name="Millares 26" xfId="97"/>
    <cellStyle name="Millares 27" xfId="98"/>
    <cellStyle name="Millares 28" xfId="99"/>
    <cellStyle name="Millares 29" xfId="100"/>
    <cellStyle name="Millares 3" xfId="101"/>
    <cellStyle name="Millares 3 2" xfId="102"/>
    <cellStyle name="Millares 3 3" xfId="103"/>
    <cellStyle name="Millares 3 4" xfId="104"/>
    <cellStyle name="Millares 3 5" xfId="105"/>
    <cellStyle name="Millares 30" xfId="106"/>
    <cellStyle name="Millares 31" xfId="107"/>
    <cellStyle name="Millares 32" xfId="108"/>
    <cellStyle name="Millares 33" xfId="109"/>
    <cellStyle name="Millares 34" xfId="110"/>
    <cellStyle name="Millares 35" xfId="111"/>
    <cellStyle name="Millares 36" xfId="112"/>
    <cellStyle name="Millares 37" xfId="113"/>
    <cellStyle name="Millares 38" xfId="114"/>
    <cellStyle name="Millares 39" xfId="115"/>
    <cellStyle name="Millares 4" xfId="116"/>
    <cellStyle name="Millares 4 10" xfId="117"/>
    <cellStyle name="Millares 4 11" xfId="118"/>
    <cellStyle name="Millares 4 12" xfId="119"/>
    <cellStyle name="Millares 4 13" xfId="120"/>
    <cellStyle name="Millares 4 14" xfId="121"/>
    <cellStyle name="Millares 4 15" xfId="122"/>
    <cellStyle name="Millares 4 16" xfId="123"/>
    <cellStyle name="Millares 4 17" xfId="124"/>
    <cellStyle name="Millares 4 2" xfId="125"/>
    <cellStyle name="Millares 4 3" xfId="126"/>
    <cellStyle name="Millares 4 4" xfId="127"/>
    <cellStyle name="Millares 4 5" xfId="128"/>
    <cellStyle name="Millares 4 6" xfId="129"/>
    <cellStyle name="Millares 4 7" xfId="130"/>
    <cellStyle name="Millares 4 8" xfId="131"/>
    <cellStyle name="Millares 4 9" xfId="132"/>
    <cellStyle name="Millares 40" xfId="133"/>
    <cellStyle name="Millares 41" xfId="134"/>
    <cellStyle name="Millares 42" xfId="135"/>
    <cellStyle name="Millares 43" xfId="136"/>
    <cellStyle name="Millares 44" xfId="137"/>
    <cellStyle name="Millares 45" xfId="138"/>
    <cellStyle name="Millares 46" xfId="139"/>
    <cellStyle name="Millares 47" xfId="140"/>
    <cellStyle name="Millares 48" xfId="141"/>
    <cellStyle name="Millares 49" xfId="142"/>
    <cellStyle name="Millares 5" xfId="143"/>
    <cellStyle name="Millares 50" xfId="144"/>
    <cellStyle name="Millares 51" xfId="145"/>
    <cellStyle name="Millares 52" xfId="146"/>
    <cellStyle name="Millares 6" xfId="147"/>
    <cellStyle name="Millares 6 10" xfId="148"/>
    <cellStyle name="Millares 6 11" xfId="149"/>
    <cellStyle name="Millares 6 12" xfId="150"/>
    <cellStyle name="Millares 6 13" xfId="151"/>
    <cellStyle name="Millares 6 14" xfId="152"/>
    <cellStyle name="Millares 6 15" xfId="153"/>
    <cellStyle name="Millares 6 16" xfId="154"/>
    <cellStyle name="Millares 6 2" xfId="155"/>
    <cellStyle name="Millares 6 3" xfId="156"/>
    <cellStyle name="Millares 6 4" xfId="157"/>
    <cellStyle name="Millares 6 5" xfId="158"/>
    <cellStyle name="Millares 6 6" xfId="159"/>
    <cellStyle name="Millares 6 7" xfId="160"/>
    <cellStyle name="Millares 6 8" xfId="161"/>
    <cellStyle name="Millares 6 9" xfId="162"/>
    <cellStyle name="Millares 7" xfId="163"/>
    <cellStyle name="Millares 7 10" xfId="164"/>
    <cellStyle name="Millares 7 11" xfId="165"/>
    <cellStyle name="Millares 7 12" xfId="166"/>
    <cellStyle name="Millares 7 13" xfId="167"/>
    <cellStyle name="Millares 7 14" xfId="168"/>
    <cellStyle name="Millares 7 15" xfId="169"/>
    <cellStyle name="Millares 7 16" xfId="170"/>
    <cellStyle name="Millares 7 17" xfId="171"/>
    <cellStyle name="Millares 7 2" xfId="172"/>
    <cellStyle name="Millares 7 3" xfId="173"/>
    <cellStyle name="Millares 7 4" xfId="174"/>
    <cellStyle name="Millares 7 5" xfId="175"/>
    <cellStyle name="Millares 7 6" xfId="176"/>
    <cellStyle name="Millares 7 7" xfId="177"/>
    <cellStyle name="Millares 7 8" xfId="178"/>
    <cellStyle name="Millares 7 9" xfId="179"/>
    <cellStyle name="Millares 8" xfId="180"/>
    <cellStyle name="Millares 8 10" xfId="181"/>
    <cellStyle name="Millares 8 11" xfId="182"/>
    <cellStyle name="Millares 8 12" xfId="183"/>
    <cellStyle name="Millares 8 13" xfId="184"/>
    <cellStyle name="Millares 8 14" xfId="185"/>
    <cellStyle name="Millares 8 15" xfId="186"/>
    <cellStyle name="Millares 8 16" xfId="187"/>
    <cellStyle name="Millares 8 2" xfId="188"/>
    <cellStyle name="Millares 8 3" xfId="189"/>
    <cellStyle name="Millares 8 4" xfId="190"/>
    <cellStyle name="Millares 8 5" xfId="191"/>
    <cellStyle name="Millares 8 6" xfId="192"/>
    <cellStyle name="Millares 8 7" xfId="193"/>
    <cellStyle name="Millares 8 8" xfId="194"/>
    <cellStyle name="Millares 8 9" xfId="195"/>
    <cellStyle name="Millares 9" xfId="196"/>
    <cellStyle name="Millares 9 2" xfId="197"/>
    <cellStyle name="Millares 9 3" xfId="198"/>
    <cellStyle name="Millares 9 4" xfId="199"/>
    <cellStyle name="Millares 9 5" xfId="200"/>
    <cellStyle name="Moneda 2" xfId="201"/>
    <cellStyle name="Moneda 2 2" xfId="202"/>
    <cellStyle name="Moneda 3" xfId="203"/>
    <cellStyle name="Moneda 3 2" xfId="204"/>
    <cellStyle name="Moneda 4" xfId="205"/>
    <cellStyle name="Moneda 4 2" xfId="206"/>
    <cellStyle name="Normal" xfId="0" builtinId="0"/>
    <cellStyle name="Normal 1" xfId="207"/>
    <cellStyle name="Normal 10" xfId="208"/>
    <cellStyle name="Normal 10 10" xfId="209"/>
    <cellStyle name="Normal 10 11" xfId="210"/>
    <cellStyle name="Normal 10 12" xfId="211"/>
    <cellStyle name="Normal 10 13" xfId="212"/>
    <cellStyle name="Normal 10 14" xfId="213"/>
    <cellStyle name="Normal 10 15" xfId="214"/>
    <cellStyle name="Normal 10 16" xfId="215"/>
    <cellStyle name="Normal 10 2" xfId="216"/>
    <cellStyle name="Normal 10 3" xfId="217"/>
    <cellStyle name="Normal 10 4" xfId="218"/>
    <cellStyle name="Normal 10 5" xfId="219"/>
    <cellStyle name="Normal 10 6" xfId="220"/>
    <cellStyle name="Normal 10 7" xfId="221"/>
    <cellStyle name="Normal 10 8" xfId="222"/>
    <cellStyle name="Normal 10 9" xfId="223"/>
    <cellStyle name="Normal 11 2" xfId="224"/>
    <cellStyle name="Normal 11 3" xfId="225"/>
    <cellStyle name="Normal 11 4" xfId="226"/>
    <cellStyle name="Normal 11 5" xfId="227"/>
    <cellStyle name="Normal 12 2" xfId="228"/>
    <cellStyle name="Normal 12 3" xfId="229"/>
    <cellStyle name="Normal 12 4" xfId="230"/>
    <cellStyle name="Normal 12 5" xfId="231"/>
    <cellStyle name="Normal 13 2" xfId="232"/>
    <cellStyle name="Normal 13 3" xfId="233"/>
    <cellStyle name="Normal 13 4" xfId="234"/>
    <cellStyle name="Normal 13 5" xfId="235"/>
    <cellStyle name="Normal 14 2" xfId="236"/>
    <cellStyle name="Normal 14 3" xfId="237"/>
    <cellStyle name="Normal 14 4" xfId="238"/>
    <cellStyle name="Normal 14 5" xfId="239"/>
    <cellStyle name="Normal 15 2" xfId="240"/>
    <cellStyle name="Normal 15 3" xfId="241"/>
    <cellStyle name="Normal 15 4" xfId="242"/>
    <cellStyle name="Normal 15 5" xfId="243"/>
    <cellStyle name="Normal 16 2" xfId="244"/>
    <cellStyle name="Normal 16 3" xfId="245"/>
    <cellStyle name="Normal 16 4" xfId="246"/>
    <cellStyle name="Normal 16 5" xfId="247"/>
    <cellStyle name="Normal 17 2" xfId="248"/>
    <cellStyle name="Normal 17 3" xfId="249"/>
    <cellStyle name="Normal 17 4" xfId="250"/>
    <cellStyle name="Normal 17 5" xfId="251"/>
    <cellStyle name="Normal 18 2" xfId="252"/>
    <cellStyle name="Normal 18 3" xfId="253"/>
    <cellStyle name="Normal 18 4" xfId="254"/>
    <cellStyle name="Normal 18 5" xfId="255"/>
    <cellStyle name="Normal 19 2" xfId="256"/>
    <cellStyle name="Normal 19 3" xfId="257"/>
    <cellStyle name="Normal 19 4" xfId="258"/>
    <cellStyle name="Normal 19 5" xfId="259"/>
    <cellStyle name="Normal 2" xfId="1"/>
    <cellStyle name="Normal 2 2" xfId="260"/>
    <cellStyle name="Normal 2 2 2" xfId="261"/>
    <cellStyle name="Normal 2 3" xfId="262"/>
    <cellStyle name="Normal 2 3 2" xfId="263"/>
    <cellStyle name="Normal 2 3 3" xfId="264"/>
    <cellStyle name="Normal 2 4" xfId="265"/>
    <cellStyle name="Normal 2 5" xfId="266"/>
    <cellStyle name="Normal 2 6" xfId="267"/>
    <cellStyle name="Normal 2 7" xfId="268"/>
    <cellStyle name="Normal 2 7 2" xfId="269"/>
    <cellStyle name="Normal 2 7 2 2" xfId="270"/>
    <cellStyle name="Normal 2 8" xfId="271"/>
    <cellStyle name="Normal 2_01 PRESUPUESTO 2008 (CEDULAS)" xfId="272"/>
    <cellStyle name="Normal 20 2" xfId="273"/>
    <cellStyle name="Normal 20 3" xfId="274"/>
    <cellStyle name="Normal 20 4" xfId="275"/>
    <cellStyle name="Normal 20 5" xfId="276"/>
    <cellStyle name="Normal 21 2" xfId="277"/>
    <cellStyle name="Normal 21 3" xfId="278"/>
    <cellStyle name="Normal 21 4" xfId="279"/>
    <cellStyle name="Normal 21 5" xfId="280"/>
    <cellStyle name="Normal 3" xfId="281"/>
    <cellStyle name="Normal 3 10" xfId="282"/>
    <cellStyle name="Normal 3 11" xfId="283"/>
    <cellStyle name="Normal 3 12" xfId="284"/>
    <cellStyle name="Normal 3 13" xfId="285"/>
    <cellStyle name="Normal 3 14" xfId="286"/>
    <cellStyle name="Normal 3 2" xfId="287"/>
    <cellStyle name="Normal 3 3" xfId="288"/>
    <cellStyle name="Normal 3 4" xfId="289"/>
    <cellStyle name="Normal 3 5" xfId="290"/>
    <cellStyle name="Normal 3 6" xfId="291"/>
    <cellStyle name="Normal 3 7" xfId="292"/>
    <cellStyle name="Normal 3 8" xfId="293"/>
    <cellStyle name="Normal 3 9" xfId="294"/>
    <cellStyle name="Normal 37" xfId="295"/>
    <cellStyle name="Normal 4" xfId="296"/>
    <cellStyle name="Normal 4 2" xfId="297"/>
    <cellStyle name="Normal 4 2 2" xfId="298"/>
    <cellStyle name="Normal 4 3" xfId="299"/>
    <cellStyle name="Normal 5" xfId="300"/>
    <cellStyle name="Normal 5 2" xfId="301"/>
    <cellStyle name="Normal 5 3" xfId="302"/>
    <cellStyle name="Normal 5 4" xfId="303"/>
    <cellStyle name="Normal 5 5" xfId="304"/>
    <cellStyle name="Normal 6" xfId="305"/>
    <cellStyle name="Normal 6 2" xfId="306"/>
    <cellStyle name="Normal 6 3" xfId="307"/>
    <cellStyle name="Normal 6 4" xfId="308"/>
    <cellStyle name="Normal 7" xfId="309"/>
    <cellStyle name="Normal 7 2" xfId="310"/>
    <cellStyle name="Normal 8" xfId="311"/>
    <cellStyle name="Normal 8 10" xfId="312"/>
    <cellStyle name="Normal 8 11" xfId="313"/>
    <cellStyle name="Normal 8 12" xfId="314"/>
    <cellStyle name="Normal 8 13" xfId="315"/>
    <cellStyle name="Normal 8 14" xfId="316"/>
    <cellStyle name="Normal 8 15" xfId="317"/>
    <cellStyle name="Normal 8 16" xfId="318"/>
    <cellStyle name="Normal 8 2" xfId="319"/>
    <cellStyle name="Normal 8 3" xfId="320"/>
    <cellStyle name="Normal 8 4" xfId="321"/>
    <cellStyle name="Normal 8 5" xfId="322"/>
    <cellStyle name="Normal 8 6" xfId="323"/>
    <cellStyle name="Normal 8 7" xfId="324"/>
    <cellStyle name="Normal 8 8" xfId="325"/>
    <cellStyle name="Normal 8 9" xfId="326"/>
    <cellStyle name="Normal 9" xfId="327"/>
    <cellStyle name="Normal 9 10" xfId="328"/>
    <cellStyle name="Normal 9 11" xfId="329"/>
    <cellStyle name="Normal 9 12" xfId="330"/>
    <cellStyle name="Normal 9 13" xfId="331"/>
    <cellStyle name="Normal 9 14" xfId="332"/>
    <cellStyle name="Normal 9 15" xfId="333"/>
    <cellStyle name="Normal 9 16" xfId="334"/>
    <cellStyle name="Normal 9 2" xfId="335"/>
    <cellStyle name="Normal 9 3" xfId="336"/>
    <cellStyle name="Normal 9 4" xfId="337"/>
    <cellStyle name="Normal 9 5" xfId="338"/>
    <cellStyle name="Normal 9 6" xfId="339"/>
    <cellStyle name="Normal 9 7" xfId="340"/>
    <cellStyle name="Normal 9 8" xfId="341"/>
    <cellStyle name="Normal 9 9" xfId="342"/>
    <cellStyle name="Porcentual 2" xfId="3"/>
    <cellStyle name="Porcentual 2 2" xfId="343"/>
    <cellStyle name="Porcentual 3" xfId="344"/>
    <cellStyle name="Porcentual 4" xfId="345"/>
    <cellStyle name="Porcentual 5" xfId="346"/>
    <cellStyle name="Porcentual 6" xfId="347"/>
    <cellStyle name="Porcentual 7" xfId="348"/>
    <cellStyle name="Währung" xfId="34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9.xml"/><Relationship Id="rId12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3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226231</xdr:colOff>
      <xdr:row>4</xdr:row>
      <xdr:rowOff>90609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0"/>
          <a:ext cx="1102531" cy="87800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39</xdr:row>
      <xdr:rowOff>47625</xdr:rowOff>
    </xdr:from>
    <xdr:to>
      <xdr:col>3</xdr:col>
      <xdr:colOff>321481</xdr:colOff>
      <xdr:row>43</xdr:row>
      <xdr:rowOff>123823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10017125"/>
          <a:ext cx="1102531" cy="86359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86</xdr:row>
      <xdr:rowOff>47624</xdr:rowOff>
    </xdr:from>
    <xdr:to>
      <xdr:col>3</xdr:col>
      <xdr:colOff>321481</xdr:colOff>
      <xdr:row>90</xdr:row>
      <xdr:rowOff>161924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18462624"/>
          <a:ext cx="1102531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135</xdr:row>
      <xdr:rowOff>133349</xdr:rowOff>
    </xdr:from>
    <xdr:to>
      <xdr:col>3</xdr:col>
      <xdr:colOff>321481</xdr:colOff>
      <xdr:row>139</xdr:row>
      <xdr:rowOff>47624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27552649"/>
          <a:ext cx="1102531" cy="688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lbertobarron/Documents/ARegional%20Datos/Cuenta%20P&#250;blica/5_oblig_pag_fondos_federales_3er_trim_2016_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_OBLIGACIONES PAG CON REC FED"/>
      <sheetName val="2trimestre"/>
      <sheetName val=" 3er trimestre "/>
    </sheetNames>
    <sheetDataSet>
      <sheetData sheetId="0">
        <row r="49">
          <cell r="J49">
            <v>123332724.17999998</v>
          </cell>
        </row>
      </sheetData>
      <sheetData sheetId="1">
        <row r="49">
          <cell r="J49">
            <v>112156911.96239436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146"/>
  <sheetViews>
    <sheetView tabSelected="1" topLeftCell="A130" workbookViewId="0">
      <selection activeCell="H149" sqref="H149"/>
    </sheetView>
  </sheetViews>
  <sheetFormatPr baseColWidth="10" defaultRowHeight="14" x14ac:dyDescent="0"/>
  <cols>
    <col min="1" max="1" width="2.6640625" style="2" customWidth="1"/>
    <col min="2" max="2" width="10.83203125" style="2"/>
    <col min="3" max="3" width="11.5" style="2" customWidth="1"/>
    <col min="4" max="6" width="10.83203125" style="2"/>
    <col min="7" max="7" width="11.83203125" style="2" bestFit="1" customWidth="1"/>
    <col min="8" max="9" width="10.83203125" style="2"/>
    <col min="10" max="10" width="11.5" style="2" customWidth="1"/>
    <col min="11" max="11" width="10.83203125" style="2"/>
    <col min="12" max="12" width="12.5" style="2" customWidth="1"/>
    <col min="13" max="16384" width="10.83203125" style="2"/>
  </cols>
  <sheetData>
    <row r="1" spans="2:12">
      <c r="B1" s="1"/>
      <c r="C1" s="1"/>
    </row>
    <row r="2" spans="2:12" ht="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 thickBot="1"/>
    <row r="6" spans="2:12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ht="17.25" customHeight="1">
      <c r="B8" s="12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2:12" ht="46.5" customHeight="1"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7"/>
      <c r="I9" s="17"/>
      <c r="J9" s="16" t="s">
        <v>11</v>
      </c>
      <c r="K9" s="16"/>
      <c r="L9" s="18"/>
    </row>
    <row r="10" spans="2:12" ht="28">
      <c r="B10" s="19"/>
      <c r="C10" s="20"/>
      <c r="D10" s="20"/>
      <c r="E10" s="20"/>
      <c r="F10" s="20"/>
      <c r="G10" s="20"/>
      <c r="H10" s="21" t="s">
        <v>12</v>
      </c>
      <c r="I10" s="20" t="s">
        <v>13</v>
      </c>
      <c r="J10" s="20"/>
      <c r="K10" s="21" t="s">
        <v>14</v>
      </c>
      <c r="L10" s="22" t="s">
        <v>15</v>
      </c>
    </row>
    <row r="11" spans="2:12">
      <c r="B11" s="23" t="s">
        <v>16</v>
      </c>
      <c r="C11" s="23" t="s">
        <v>17</v>
      </c>
      <c r="D11" s="23" t="s">
        <v>18</v>
      </c>
      <c r="E11" s="24" t="s">
        <v>19</v>
      </c>
      <c r="F11" s="23" t="s">
        <v>20</v>
      </c>
      <c r="G11" s="25">
        <v>665000000</v>
      </c>
      <c r="H11" s="24" t="s">
        <v>21</v>
      </c>
      <c r="I11" s="26">
        <f>SUM(K11:K29)</f>
        <v>113518192.9335669</v>
      </c>
      <c r="J11" s="26"/>
      <c r="K11" s="27">
        <v>6692802.7400000002</v>
      </c>
      <c r="L11" s="28">
        <f>+K11/$I$11</f>
        <v>5.8957974638626967E-2</v>
      </c>
    </row>
    <row r="12" spans="2:12">
      <c r="B12" s="23" t="s">
        <v>16</v>
      </c>
      <c r="C12" s="23" t="s">
        <v>17</v>
      </c>
      <c r="D12" s="23" t="s">
        <v>18</v>
      </c>
      <c r="E12" s="24"/>
      <c r="F12" s="23" t="s">
        <v>22</v>
      </c>
      <c r="G12" s="25">
        <v>632300000</v>
      </c>
      <c r="H12" s="24"/>
      <c r="I12" s="26"/>
      <c r="J12" s="26"/>
      <c r="K12" s="27">
        <v>4185588.85</v>
      </c>
      <c r="L12" s="28">
        <f t="shared" ref="L12:L29" si="0">+K12/$I$11</f>
        <v>3.6871524659042886E-2</v>
      </c>
    </row>
    <row r="13" spans="2:12">
      <c r="B13" s="23" t="s">
        <v>16</v>
      </c>
      <c r="C13" s="23" t="s">
        <v>17</v>
      </c>
      <c r="D13" s="23" t="s">
        <v>18</v>
      </c>
      <c r="E13" s="24"/>
      <c r="F13" s="23" t="s">
        <v>23</v>
      </c>
      <c r="G13" s="25">
        <v>409057943.31999999</v>
      </c>
      <c r="H13" s="24"/>
      <c r="I13" s="26"/>
      <c r="J13" s="26"/>
      <c r="K13" s="27">
        <v>4159595.95</v>
      </c>
      <c r="L13" s="28">
        <f>+K13/$I$11</f>
        <v>3.6642549026782677E-2</v>
      </c>
    </row>
    <row r="14" spans="2:12">
      <c r="B14" s="23" t="s">
        <v>16</v>
      </c>
      <c r="C14" s="23" t="s">
        <v>17</v>
      </c>
      <c r="D14" s="23" t="s">
        <v>18</v>
      </c>
      <c r="E14" s="24"/>
      <c r="F14" s="23" t="s">
        <v>22</v>
      </c>
      <c r="G14" s="25">
        <v>374700000</v>
      </c>
      <c r="H14" s="24"/>
      <c r="I14" s="26"/>
      <c r="J14" s="26"/>
      <c r="K14" s="27">
        <v>2372844.79</v>
      </c>
      <c r="L14" s="28">
        <f t="shared" si="0"/>
        <v>2.0902770989216116E-2</v>
      </c>
    </row>
    <row r="15" spans="2:12">
      <c r="B15" s="23" t="s">
        <v>16</v>
      </c>
      <c r="C15" s="23" t="s">
        <v>24</v>
      </c>
      <c r="D15" s="29" t="s">
        <v>25</v>
      </c>
      <c r="E15" s="24"/>
      <c r="F15" s="29" t="s">
        <v>22</v>
      </c>
      <c r="G15" s="30">
        <v>153170629</v>
      </c>
      <c r="H15" s="24"/>
      <c r="I15" s="26"/>
      <c r="J15" s="26"/>
      <c r="K15" s="27">
        <v>285874.93</v>
      </c>
      <c r="L15" s="28">
        <f t="shared" si="0"/>
        <v>2.5183181885858569E-3</v>
      </c>
    </row>
    <row r="16" spans="2:12">
      <c r="B16" s="23" t="s">
        <v>16</v>
      </c>
      <c r="C16" s="23" t="s">
        <v>26</v>
      </c>
      <c r="D16" s="23" t="s">
        <v>25</v>
      </c>
      <c r="E16" s="24"/>
      <c r="F16" s="23" t="s">
        <v>22</v>
      </c>
      <c r="G16" s="25">
        <v>245684516</v>
      </c>
      <c r="H16" s="24"/>
      <c r="I16" s="26"/>
      <c r="J16" s="26"/>
      <c r="K16" s="27">
        <v>438912.83</v>
      </c>
      <c r="L16" s="28">
        <f t="shared" si="0"/>
        <v>3.8664536375844225E-3</v>
      </c>
    </row>
    <row r="17" spans="2:14">
      <c r="B17" s="23" t="s">
        <v>16</v>
      </c>
      <c r="C17" s="23" t="s">
        <v>27</v>
      </c>
      <c r="D17" s="23" t="s">
        <v>28</v>
      </c>
      <c r="E17" s="24"/>
      <c r="F17" s="31" t="s">
        <v>22</v>
      </c>
      <c r="G17" s="32">
        <v>949001041</v>
      </c>
      <c r="H17" s="24"/>
      <c r="I17" s="26"/>
      <c r="J17" s="26"/>
      <c r="K17" s="27">
        <v>1784243.99</v>
      </c>
      <c r="L17" s="28">
        <f t="shared" si="0"/>
        <v>1.571769197422104E-2</v>
      </c>
    </row>
    <row r="18" spans="2:14">
      <c r="B18" s="23" t="s">
        <v>16</v>
      </c>
      <c r="C18" s="23" t="s">
        <v>29</v>
      </c>
      <c r="D18" s="29" t="s">
        <v>30</v>
      </c>
      <c r="E18" s="24"/>
      <c r="F18" s="33" t="s">
        <v>31</v>
      </c>
      <c r="G18" s="32">
        <v>100000000</v>
      </c>
      <c r="H18" s="24"/>
      <c r="I18" s="26"/>
      <c r="J18" s="26"/>
      <c r="K18" s="27">
        <v>2777777.7600000002</v>
      </c>
      <c r="L18" s="28">
        <f t="shared" si="0"/>
        <v>2.4469890580672043E-2</v>
      </c>
    </row>
    <row r="19" spans="2:14">
      <c r="B19" s="23" t="s">
        <v>16</v>
      </c>
      <c r="C19" s="23" t="s">
        <v>17</v>
      </c>
      <c r="D19" s="23" t="s">
        <v>30</v>
      </c>
      <c r="E19" s="24"/>
      <c r="F19" s="31" t="s">
        <v>22</v>
      </c>
      <c r="G19" s="32">
        <v>500000000</v>
      </c>
      <c r="H19" s="24"/>
      <c r="I19" s="26"/>
      <c r="J19" s="26"/>
      <c r="K19" s="27">
        <v>968488.5</v>
      </c>
      <c r="L19" s="28">
        <f t="shared" si="0"/>
        <v>8.5315707991121623E-3</v>
      </c>
    </row>
    <row r="20" spans="2:14">
      <c r="B20" s="23" t="s">
        <v>16</v>
      </c>
      <c r="C20" s="23" t="s">
        <v>17</v>
      </c>
      <c r="D20" s="23" t="s">
        <v>32</v>
      </c>
      <c r="E20" s="24"/>
      <c r="F20" s="33" t="s">
        <v>22</v>
      </c>
      <c r="G20" s="32">
        <v>1400000000</v>
      </c>
      <c r="H20" s="24"/>
      <c r="I20" s="26"/>
      <c r="J20" s="26"/>
      <c r="K20" s="27">
        <v>2790454.58</v>
      </c>
      <c r="L20" s="28">
        <f t="shared" si="0"/>
        <v>2.4581562724778658E-2</v>
      </c>
    </row>
    <row r="21" spans="2:14">
      <c r="B21" s="23" t="s">
        <v>16</v>
      </c>
      <c r="C21" s="23" t="s">
        <v>33</v>
      </c>
      <c r="D21" s="23" t="s">
        <v>34</v>
      </c>
      <c r="E21" s="24"/>
      <c r="F21" s="33" t="s">
        <v>35</v>
      </c>
      <c r="G21" s="32">
        <v>2172714908.4699998</v>
      </c>
      <c r="H21" s="24"/>
      <c r="I21" s="26"/>
      <c r="J21" s="26"/>
      <c r="K21" s="27">
        <v>5930825.0300000003</v>
      </c>
      <c r="L21" s="28">
        <f t="shared" si="0"/>
        <v>5.224559056776773E-2</v>
      </c>
    </row>
    <row r="22" spans="2:14">
      <c r="B22" s="23" t="s">
        <v>16</v>
      </c>
      <c r="C22" s="23" t="s">
        <v>17</v>
      </c>
      <c r="D22" s="23" t="s">
        <v>36</v>
      </c>
      <c r="E22" s="24"/>
      <c r="F22" s="33" t="s">
        <v>23</v>
      </c>
      <c r="G22" s="32">
        <v>1335000000</v>
      </c>
      <c r="H22" s="24"/>
      <c r="I22" s="26"/>
      <c r="J22" s="26"/>
      <c r="K22" s="27">
        <v>2891959.7</v>
      </c>
      <c r="L22" s="28">
        <f>+K22/$I$11</f>
        <v>2.5475737635221454E-2</v>
      </c>
    </row>
    <row r="23" spans="2:14">
      <c r="B23" s="23" t="s">
        <v>16</v>
      </c>
      <c r="C23" s="23" t="s">
        <v>33</v>
      </c>
      <c r="D23" s="23" t="s">
        <v>37</v>
      </c>
      <c r="E23" s="24"/>
      <c r="F23" s="33" t="s">
        <v>35</v>
      </c>
      <c r="G23" s="32">
        <v>490326867.06999999</v>
      </c>
      <c r="H23" s="24"/>
      <c r="I23" s="26"/>
      <c r="J23" s="26"/>
      <c r="K23" s="27">
        <v>1327221.82</v>
      </c>
      <c r="L23" s="28">
        <f t="shared" si="0"/>
        <v>1.1691710251031891E-2</v>
      </c>
    </row>
    <row r="24" spans="2:14">
      <c r="B24" s="23" t="s">
        <v>16</v>
      </c>
      <c r="C24" s="23" t="s">
        <v>17</v>
      </c>
      <c r="D24" s="23" t="s">
        <v>18</v>
      </c>
      <c r="E24" s="24"/>
      <c r="F24" s="34" t="s">
        <v>38</v>
      </c>
      <c r="G24" s="25">
        <v>389179937</v>
      </c>
      <c r="H24" s="24"/>
      <c r="I24" s="26"/>
      <c r="J24" s="26"/>
      <c r="K24" s="27">
        <v>3869085.74</v>
      </c>
      <c r="L24" s="28">
        <f t="shared" si="0"/>
        <v>3.4083397911947609E-2</v>
      </c>
    </row>
    <row r="25" spans="2:14">
      <c r="B25" s="23" t="s">
        <v>16</v>
      </c>
      <c r="C25" s="23" t="s">
        <v>39</v>
      </c>
      <c r="D25" s="23" t="s">
        <v>40</v>
      </c>
      <c r="E25" s="24"/>
      <c r="F25" s="34"/>
      <c r="G25" s="25">
        <v>500000000</v>
      </c>
      <c r="H25" s="24"/>
      <c r="I25" s="26"/>
      <c r="J25" s="26"/>
      <c r="K25" s="27">
        <v>6224066.4000000004</v>
      </c>
      <c r="L25" s="28">
        <f t="shared" si="0"/>
        <v>5.4828800909845772E-2</v>
      </c>
    </row>
    <row r="26" spans="2:14">
      <c r="B26" s="23" t="s">
        <v>16</v>
      </c>
      <c r="C26" s="23" t="s">
        <v>33</v>
      </c>
      <c r="D26" s="23" t="s">
        <v>41</v>
      </c>
      <c r="E26" s="24"/>
      <c r="F26" s="34"/>
      <c r="G26" s="25">
        <v>1444885373</v>
      </c>
      <c r="H26" s="24"/>
      <c r="I26" s="26"/>
      <c r="J26" s="26"/>
      <c r="K26" s="27">
        <v>3846703.74</v>
      </c>
      <c r="L26" s="28">
        <f t="shared" si="0"/>
        <v>3.3886231277934172E-2</v>
      </c>
    </row>
    <row r="27" spans="2:14">
      <c r="B27" s="23" t="s">
        <v>16</v>
      </c>
      <c r="C27" s="23" t="s">
        <v>17</v>
      </c>
      <c r="D27" s="23" t="s">
        <v>42</v>
      </c>
      <c r="E27" s="24"/>
      <c r="F27" s="34"/>
      <c r="G27" s="30">
        <v>1928217853</v>
      </c>
      <c r="H27" s="24"/>
      <c r="I27" s="26"/>
      <c r="J27" s="26"/>
      <c r="K27" s="27">
        <v>4128421.9</v>
      </c>
      <c r="L27" s="28">
        <f t="shared" si="0"/>
        <v>3.6367931811740827E-2</v>
      </c>
    </row>
    <row r="28" spans="2:14" ht="80">
      <c r="B28" s="29" t="s">
        <v>16</v>
      </c>
      <c r="C28" s="29" t="s">
        <v>43</v>
      </c>
      <c r="D28" s="29" t="s">
        <v>44</v>
      </c>
      <c r="E28" s="24"/>
      <c r="F28" s="34"/>
      <c r="G28" s="25">
        <v>1750000000</v>
      </c>
      <c r="H28" s="24"/>
      <c r="I28" s="26"/>
      <c r="J28" s="26"/>
      <c r="K28" s="27">
        <v>25397322.173566893</v>
      </c>
      <c r="L28" s="28">
        <f t="shared" si="0"/>
        <v>0.22372909149839895</v>
      </c>
    </row>
    <row r="29" spans="2:14" ht="110">
      <c r="B29" s="23" t="s">
        <v>16</v>
      </c>
      <c r="C29" s="23" t="s">
        <v>45</v>
      </c>
      <c r="D29" s="23" t="s">
        <v>46</v>
      </c>
      <c r="E29" s="24"/>
      <c r="F29" s="34"/>
      <c r="G29" s="25">
        <v>1920000000</v>
      </c>
      <c r="H29" s="24"/>
      <c r="I29" s="26"/>
      <c r="J29" s="26"/>
      <c r="K29" s="27">
        <v>33446001.509999998</v>
      </c>
      <c r="L29" s="28">
        <f t="shared" si="0"/>
        <v>0.29463120091748873</v>
      </c>
    </row>
    <row r="30" spans="2:14">
      <c r="B30" s="35"/>
      <c r="C30" s="35"/>
      <c r="D30" s="35"/>
      <c r="E30" s="36"/>
      <c r="F30" s="35"/>
      <c r="G30" s="37"/>
      <c r="H30" s="36"/>
      <c r="I30" s="38"/>
      <c r="J30" s="38"/>
      <c r="K30" s="39"/>
      <c r="L30" s="40"/>
    </row>
    <row r="31" spans="2:14">
      <c r="B31" s="35"/>
      <c r="C31" s="35"/>
      <c r="D31" s="35"/>
      <c r="E31" s="36"/>
      <c r="F31" s="35"/>
      <c r="G31" s="37"/>
      <c r="H31" s="36"/>
      <c r="I31" s="38"/>
      <c r="J31" s="38"/>
      <c r="K31" s="39"/>
      <c r="L31" s="40"/>
    </row>
    <row r="32" spans="2:14">
      <c r="B32" s="35"/>
      <c r="C32" s="35"/>
      <c r="D32" s="35"/>
      <c r="E32" s="36"/>
      <c r="F32" s="35"/>
      <c r="G32" s="37"/>
      <c r="H32" s="36"/>
      <c r="I32" s="38"/>
      <c r="J32" s="38"/>
      <c r="K32" s="39"/>
      <c r="L32" s="40"/>
      <c r="N32" s="41"/>
    </row>
    <row r="33" spans="2:14">
      <c r="B33" s="35"/>
      <c r="C33" s="35"/>
      <c r="D33" s="35"/>
      <c r="E33" s="36"/>
      <c r="F33" s="35"/>
      <c r="G33" s="37"/>
      <c r="H33" s="36"/>
      <c r="I33" s="38"/>
      <c r="J33" s="38"/>
      <c r="K33" s="39"/>
      <c r="L33" s="40"/>
      <c r="N33" s="42"/>
    </row>
    <row r="34" spans="2:14">
      <c r="B34" s="35"/>
      <c r="C34" s="35"/>
      <c r="D34" s="35"/>
      <c r="E34" s="36"/>
      <c r="F34" s="35"/>
      <c r="G34" s="37"/>
      <c r="H34" s="36"/>
      <c r="I34" s="38"/>
      <c r="J34" s="38"/>
      <c r="K34" s="39"/>
      <c r="L34" s="40"/>
    </row>
    <row r="35" spans="2:14">
      <c r="B35" s="35"/>
      <c r="C35" s="35"/>
      <c r="D35" s="35"/>
      <c r="E35" s="36"/>
      <c r="F35" s="35"/>
      <c r="G35" s="37"/>
      <c r="H35" s="36"/>
      <c r="I35" s="38"/>
      <c r="J35" s="38"/>
      <c r="K35" s="39"/>
      <c r="L35" s="40"/>
    </row>
    <row r="36" spans="2:14">
      <c r="B36" s="35"/>
      <c r="C36" s="35"/>
      <c r="D36" s="35"/>
      <c r="E36" s="36"/>
      <c r="F36" s="35"/>
      <c r="G36" s="37"/>
      <c r="H36" s="36"/>
      <c r="I36" s="38"/>
      <c r="J36" s="38"/>
      <c r="K36" s="39"/>
      <c r="L36" s="40"/>
    </row>
    <row r="37" spans="2:14" ht="35.25" customHeight="1">
      <c r="B37" s="43" t="s">
        <v>47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4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4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4">
      <c r="B40" s="44"/>
      <c r="C40" s="1"/>
      <c r="D40" s="1"/>
    </row>
    <row r="41" spans="2:14" ht="18">
      <c r="B41" s="44"/>
      <c r="C41" s="3" t="s">
        <v>0</v>
      </c>
      <c r="D41" s="3"/>
      <c r="E41" s="3"/>
      <c r="F41" s="3"/>
      <c r="G41" s="3"/>
      <c r="H41" s="3"/>
      <c r="I41" s="3"/>
      <c r="J41" s="3"/>
      <c r="K41" s="3"/>
      <c r="L41" s="45"/>
    </row>
    <row r="42" spans="2:14" ht="15">
      <c r="B42" s="44"/>
      <c r="C42" s="4" t="s">
        <v>1</v>
      </c>
      <c r="D42" s="4"/>
      <c r="E42" s="4"/>
      <c r="F42" s="4"/>
      <c r="G42" s="4"/>
      <c r="H42" s="4"/>
      <c r="I42" s="4"/>
      <c r="J42" s="4"/>
      <c r="K42" s="4"/>
      <c r="L42" s="46"/>
    </row>
    <row r="43" spans="2:14" ht="15">
      <c r="B43" s="44"/>
      <c r="C43" s="47" t="s">
        <v>48</v>
      </c>
      <c r="D43" s="47"/>
      <c r="E43" s="47"/>
      <c r="F43" s="47"/>
      <c r="G43" s="47"/>
      <c r="H43" s="47"/>
      <c r="I43" s="47"/>
      <c r="J43" s="47"/>
      <c r="K43" s="47"/>
      <c r="L43" s="48"/>
    </row>
    <row r="44" spans="2:14">
      <c r="B44" s="44"/>
    </row>
    <row r="45" spans="2:14">
      <c r="C45" s="49"/>
      <c r="D45" s="50"/>
      <c r="E45" s="50"/>
      <c r="F45" s="50"/>
      <c r="G45" s="50"/>
      <c r="H45" s="50"/>
      <c r="I45" s="50"/>
      <c r="J45" s="50" t="s">
        <v>49</v>
      </c>
      <c r="K45" s="51"/>
    </row>
    <row r="46" spans="2:14">
      <c r="C46" s="52" t="s">
        <v>50</v>
      </c>
      <c r="D46" s="52"/>
      <c r="E46" s="52"/>
      <c r="F46" s="52"/>
      <c r="G46" s="52"/>
      <c r="H46" s="52"/>
      <c r="I46" s="52"/>
      <c r="J46" s="53">
        <v>15923808880.611301</v>
      </c>
      <c r="K46" s="53"/>
    </row>
    <row r="47" spans="2:14">
      <c r="C47" s="52" t="s">
        <v>51</v>
      </c>
      <c r="D47" s="52"/>
      <c r="E47" s="52"/>
      <c r="F47" s="52"/>
      <c r="G47" s="52"/>
      <c r="H47" s="52"/>
      <c r="I47" s="52"/>
      <c r="J47" s="53">
        <f>'[1]12_OBLIGACIONES PAG CON REC FED'!J49:K49</f>
        <v>123332724.17999998</v>
      </c>
      <c r="K47" s="52"/>
    </row>
    <row r="48" spans="2:14">
      <c r="C48" s="52" t="s">
        <v>52</v>
      </c>
      <c r="D48" s="52"/>
      <c r="E48" s="52"/>
      <c r="F48" s="52"/>
      <c r="G48" s="52"/>
      <c r="H48" s="52"/>
      <c r="I48" s="52"/>
      <c r="J48" s="53">
        <f>J46-J47</f>
        <v>15800476156.431301</v>
      </c>
      <c r="K48" s="52"/>
    </row>
    <row r="49" spans="3:11" ht="15" customHeight="1">
      <c r="C49" s="54" t="s">
        <v>53</v>
      </c>
      <c r="D49" s="55"/>
      <c r="E49" s="55"/>
      <c r="F49" s="55"/>
      <c r="G49" s="55"/>
      <c r="H49" s="55"/>
      <c r="I49" s="56"/>
      <c r="J49" s="53">
        <f>'[1]2trimestre'!J49:K49</f>
        <v>112156911.96239436</v>
      </c>
      <c r="K49" s="52"/>
    </row>
    <row r="50" spans="3:11">
      <c r="C50" s="52" t="s">
        <v>54</v>
      </c>
      <c r="D50" s="52"/>
      <c r="E50" s="52"/>
      <c r="F50" s="52"/>
      <c r="G50" s="52"/>
      <c r="H50" s="52"/>
      <c r="I50" s="52"/>
      <c r="J50" s="53">
        <f>J48-J49</f>
        <v>15688319244.468906</v>
      </c>
      <c r="K50" s="52"/>
    </row>
    <row r="51" spans="3:11">
      <c r="C51" s="52" t="s">
        <v>55</v>
      </c>
      <c r="D51" s="52"/>
      <c r="E51" s="52"/>
      <c r="F51" s="52"/>
      <c r="G51" s="52"/>
      <c r="H51" s="52"/>
      <c r="I51" s="52"/>
      <c r="J51" s="53">
        <f>I11</f>
        <v>113518192.9335669</v>
      </c>
      <c r="K51" s="53"/>
    </row>
    <row r="52" spans="3:11">
      <c r="C52" s="52" t="s">
        <v>56</v>
      </c>
      <c r="D52" s="52"/>
      <c r="E52" s="52"/>
      <c r="F52" s="52"/>
      <c r="G52" s="52"/>
      <c r="H52" s="52"/>
      <c r="I52" s="52"/>
      <c r="J52" s="53">
        <f>J50-J51</f>
        <v>15574801051.535339</v>
      </c>
      <c r="K52" s="53"/>
    </row>
    <row r="53" spans="3:11">
      <c r="J53" s="57" t="s">
        <v>57</v>
      </c>
      <c r="K53" s="57"/>
    </row>
    <row r="54" spans="3:11">
      <c r="C54" s="58"/>
      <c r="D54" s="58"/>
      <c r="E54" s="58"/>
      <c r="F54" s="58"/>
      <c r="G54" s="58"/>
      <c r="H54" s="58"/>
      <c r="I54" s="58"/>
      <c r="J54" s="57"/>
      <c r="K54" s="57"/>
    </row>
    <row r="55" spans="3:11">
      <c r="C55" s="58"/>
      <c r="D55" s="58"/>
      <c r="E55" s="58"/>
      <c r="F55" s="58"/>
      <c r="G55" s="58"/>
      <c r="H55" s="58"/>
      <c r="I55" s="58"/>
      <c r="J55" s="57"/>
      <c r="K55" s="57"/>
    </row>
    <row r="56" spans="3:11">
      <c r="J56" s="57"/>
      <c r="K56" s="57"/>
    </row>
    <row r="84" spans="2:12">
      <c r="B84" s="43" t="s">
        <v>58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2:12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2:12">
      <c r="B87" s="44"/>
      <c r="C87" s="1"/>
      <c r="D87" s="1"/>
      <c r="L87" s="44"/>
    </row>
    <row r="88" spans="2:12" ht="18">
      <c r="B88" s="44"/>
      <c r="C88" s="3" t="s">
        <v>0</v>
      </c>
      <c r="D88" s="3"/>
      <c r="E88" s="3"/>
      <c r="F88" s="3"/>
      <c r="G88" s="3"/>
      <c r="H88" s="3"/>
      <c r="I88" s="3"/>
      <c r="J88" s="3"/>
      <c r="K88" s="3"/>
      <c r="L88" s="44"/>
    </row>
    <row r="89" spans="2:12" ht="15">
      <c r="B89" s="44"/>
      <c r="C89" s="4" t="s">
        <v>1</v>
      </c>
      <c r="D89" s="4"/>
      <c r="E89" s="4"/>
      <c r="F89" s="4"/>
      <c r="G89" s="4"/>
      <c r="H89" s="4"/>
      <c r="I89" s="4"/>
      <c r="J89" s="4"/>
      <c r="K89" s="4"/>
      <c r="L89" s="44"/>
    </row>
    <row r="90" spans="2:12">
      <c r="B90" s="44"/>
      <c r="C90" s="47" t="s">
        <v>59</v>
      </c>
      <c r="D90" s="47"/>
      <c r="E90" s="47"/>
      <c r="F90" s="47"/>
      <c r="G90" s="47"/>
      <c r="H90" s="47"/>
      <c r="I90" s="47"/>
      <c r="J90" s="47"/>
      <c r="K90" s="47"/>
      <c r="L90" s="44"/>
    </row>
    <row r="92" spans="2:12">
      <c r="C92" s="59"/>
      <c r="D92" s="60"/>
      <c r="E92" s="60"/>
      <c r="F92" s="60"/>
      <c r="G92" s="61" t="s">
        <v>60</v>
      </c>
      <c r="H92" s="61"/>
      <c r="I92" s="61"/>
      <c r="J92" s="61" t="s">
        <v>61</v>
      </c>
      <c r="K92" s="62"/>
    </row>
    <row r="93" spans="2:12">
      <c r="C93" s="63" t="s">
        <v>62</v>
      </c>
      <c r="D93" s="63"/>
      <c r="E93" s="63"/>
      <c r="F93" s="63"/>
      <c r="G93" s="64">
        <v>1066373000000</v>
      </c>
      <c r="H93" s="65"/>
      <c r="I93" s="65"/>
      <c r="J93" s="66">
        <v>988917000000</v>
      </c>
      <c r="K93" s="67"/>
    </row>
    <row r="94" spans="2:12">
      <c r="C94" s="63" t="s">
        <v>63</v>
      </c>
      <c r="D94" s="63"/>
      <c r="E94" s="63"/>
      <c r="F94" s="63"/>
      <c r="G94" s="64">
        <f>+J46</f>
        <v>15923808880.611301</v>
      </c>
      <c r="H94" s="65"/>
      <c r="I94" s="65"/>
      <c r="J94" s="66">
        <v>15797816291.3916</v>
      </c>
      <c r="K94" s="67"/>
    </row>
    <row r="95" spans="2:12">
      <c r="C95" s="63" t="s">
        <v>64</v>
      </c>
      <c r="D95" s="63"/>
      <c r="E95" s="63"/>
      <c r="F95" s="63"/>
      <c r="G95" s="68">
        <f>G94/G93</f>
        <v>1.4932681979580599E-2</v>
      </c>
      <c r="H95" s="68"/>
      <c r="I95" s="68"/>
      <c r="J95" s="69">
        <f>J94/J93</f>
        <v>1.5974865728257882E-2</v>
      </c>
      <c r="K95" s="70"/>
    </row>
    <row r="108" spans="1:1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1:1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1:1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</row>
    <row r="112" spans="1:13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</row>
    <row r="113" spans="1: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13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</row>
    <row r="115" spans="1:13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1:13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spans="1:13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1:13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</row>
    <row r="119" spans="1:13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</row>
    <row r="121" spans="1:13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1:1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1:13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13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1:1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1:1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1:13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1:13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13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3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1:13" ht="32.25" customHeight="1">
      <c r="A133" s="71"/>
      <c r="B133" s="43" t="s">
        <v>65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71"/>
    </row>
    <row r="134" spans="1:13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1"/>
    </row>
    <row r="135" spans="1:13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1"/>
    </row>
    <row r="136" spans="1:13">
      <c r="A136" s="71"/>
      <c r="B136" s="72"/>
      <c r="C136" s="73"/>
      <c r="D136" s="73"/>
      <c r="E136" s="71"/>
      <c r="F136" s="71"/>
      <c r="G136" s="71"/>
      <c r="H136" s="71"/>
      <c r="I136" s="71"/>
      <c r="J136" s="71"/>
      <c r="K136" s="71"/>
      <c r="L136" s="72"/>
      <c r="M136" s="71"/>
    </row>
    <row r="137" spans="1:13" ht="18">
      <c r="A137" s="71"/>
      <c r="B137" s="72"/>
      <c r="C137" s="74" t="s">
        <v>0</v>
      </c>
      <c r="D137" s="74"/>
      <c r="E137" s="74"/>
      <c r="F137" s="74"/>
      <c r="G137" s="74"/>
      <c r="H137" s="74"/>
      <c r="I137" s="74"/>
      <c r="J137" s="74"/>
      <c r="K137" s="74"/>
      <c r="L137" s="72"/>
      <c r="M137" s="71"/>
    </row>
    <row r="138" spans="1:13" ht="15">
      <c r="A138" s="71"/>
      <c r="B138" s="72"/>
      <c r="C138" s="75" t="s">
        <v>1</v>
      </c>
      <c r="D138" s="75"/>
      <c r="E138" s="75"/>
      <c r="F138" s="75"/>
      <c r="G138" s="75"/>
      <c r="H138" s="75"/>
      <c r="I138" s="75"/>
      <c r="J138" s="75"/>
      <c r="K138" s="75"/>
      <c r="L138" s="72"/>
      <c r="M138" s="71"/>
    </row>
    <row r="139" spans="1:13">
      <c r="A139" s="71"/>
      <c r="B139" s="72"/>
      <c r="C139" s="76" t="s">
        <v>66</v>
      </c>
      <c r="D139" s="76"/>
      <c r="E139" s="76"/>
      <c r="F139" s="76"/>
      <c r="G139" s="76"/>
      <c r="H139" s="76"/>
      <c r="I139" s="76"/>
      <c r="J139" s="76"/>
      <c r="K139" s="76"/>
      <c r="L139" s="72"/>
      <c r="M139" s="71"/>
    </row>
    <row r="140" spans="1:13">
      <c r="A140" s="71"/>
      <c r="B140" s="72"/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71"/>
    </row>
    <row r="141" spans="1:13">
      <c r="A141" s="71"/>
      <c r="B141" s="71"/>
      <c r="C141" s="59"/>
      <c r="D141" s="60"/>
      <c r="E141" s="60"/>
      <c r="F141" s="60"/>
      <c r="G141" s="61" t="s">
        <v>60</v>
      </c>
      <c r="H141" s="61"/>
      <c r="I141" s="61"/>
      <c r="J141" s="61" t="s">
        <v>61</v>
      </c>
      <c r="K141" s="62"/>
      <c r="L141" s="71"/>
      <c r="M141" s="71"/>
    </row>
    <row r="142" spans="1:13">
      <c r="A142" s="71"/>
      <c r="B142" s="71"/>
      <c r="C142" s="63" t="s">
        <v>67</v>
      </c>
      <c r="D142" s="63"/>
      <c r="E142" s="63"/>
      <c r="F142" s="63"/>
      <c r="G142" s="64">
        <v>12860565466</v>
      </c>
      <c r="H142" s="65"/>
      <c r="I142" s="65"/>
      <c r="J142" s="66">
        <v>10119728362</v>
      </c>
      <c r="K142" s="67"/>
      <c r="L142" s="71"/>
      <c r="M142" s="71"/>
    </row>
    <row r="143" spans="1:13">
      <c r="A143" s="71"/>
      <c r="B143" s="71"/>
      <c r="C143" s="63" t="s">
        <v>63</v>
      </c>
      <c r="D143" s="63"/>
      <c r="E143" s="63"/>
      <c r="F143" s="63"/>
      <c r="G143" s="64">
        <f>J46</f>
        <v>15923808880.611301</v>
      </c>
      <c r="H143" s="65"/>
      <c r="I143" s="65"/>
      <c r="J143" s="66">
        <v>15797816291.3916</v>
      </c>
      <c r="K143" s="67"/>
      <c r="L143" s="71"/>
      <c r="M143" s="71"/>
    </row>
    <row r="144" spans="1:13">
      <c r="A144" s="71"/>
      <c r="B144" s="71"/>
      <c r="C144" s="63" t="s">
        <v>64</v>
      </c>
      <c r="D144" s="63"/>
      <c r="E144" s="63"/>
      <c r="F144" s="63"/>
      <c r="G144" s="68">
        <f>G143/G142</f>
        <v>1.2381888590132155</v>
      </c>
      <c r="H144" s="68"/>
      <c r="I144" s="68"/>
      <c r="J144" s="69">
        <f>J143/J142</f>
        <v>1.5610909429854911</v>
      </c>
      <c r="K144" s="70"/>
      <c r="L144" s="71"/>
      <c r="M144" s="71"/>
    </row>
    <row r="145" spans="1:13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</row>
    <row r="146" spans="1:13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</row>
  </sheetData>
  <mergeCells count="71">
    <mergeCell ref="C144:F144"/>
    <mergeCell ref="G144:I144"/>
    <mergeCell ref="J144:K144"/>
    <mergeCell ref="C142:F142"/>
    <mergeCell ref="G142:I142"/>
    <mergeCell ref="J142:K142"/>
    <mergeCell ref="C143:F143"/>
    <mergeCell ref="G143:I143"/>
    <mergeCell ref="J143:K143"/>
    <mergeCell ref="B133:L133"/>
    <mergeCell ref="C137:K137"/>
    <mergeCell ref="C138:K138"/>
    <mergeCell ref="C139:K139"/>
    <mergeCell ref="C141:F141"/>
    <mergeCell ref="G141:I141"/>
    <mergeCell ref="J141:K141"/>
    <mergeCell ref="C94:F94"/>
    <mergeCell ref="G94:I94"/>
    <mergeCell ref="J94:K94"/>
    <mergeCell ref="C95:F95"/>
    <mergeCell ref="G95:I95"/>
    <mergeCell ref="J95:K95"/>
    <mergeCell ref="C90:K90"/>
    <mergeCell ref="C92:F92"/>
    <mergeCell ref="G92:I92"/>
    <mergeCell ref="J92:K92"/>
    <mergeCell ref="C93:F93"/>
    <mergeCell ref="G93:I93"/>
    <mergeCell ref="J93:K93"/>
    <mergeCell ref="C52:I52"/>
    <mergeCell ref="J52:K52"/>
    <mergeCell ref="J53:K56"/>
    <mergeCell ref="B84:L84"/>
    <mergeCell ref="C88:K88"/>
    <mergeCell ref="C89:K89"/>
    <mergeCell ref="C49:I49"/>
    <mergeCell ref="J49:K49"/>
    <mergeCell ref="C50:I50"/>
    <mergeCell ref="J50:K50"/>
    <mergeCell ref="C51:I51"/>
    <mergeCell ref="J51:K51"/>
    <mergeCell ref="C46:I46"/>
    <mergeCell ref="J46:K46"/>
    <mergeCell ref="C47:I47"/>
    <mergeCell ref="J47:K47"/>
    <mergeCell ref="C48:I48"/>
    <mergeCell ref="J48:K48"/>
    <mergeCell ref="B37:L37"/>
    <mergeCell ref="C41:K41"/>
    <mergeCell ref="C42:K42"/>
    <mergeCell ref="C43:K43"/>
    <mergeCell ref="C45:I45"/>
    <mergeCell ref="J45:K45"/>
    <mergeCell ref="J9:L9"/>
    <mergeCell ref="I10:J10"/>
    <mergeCell ref="E11:E29"/>
    <mergeCell ref="H11:H29"/>
    <mergeCell ref="I11:J29"/>
    <mergeCell ref="F24:F29"/>
    <mergeCell ref="B9:B10"/>
    <mergeCell ref="C9:C10"/>
    <mergeCell ref="D9:D10"/>
    <mergeCell ref="E9:E10"/>
    <mergeCell ref="F9:F10"/>
    <mergeCell ref="G9:G10"/>
    <mergeCell ref="B2:L2"/>
    <mergeCell ref="B3:L3"/>
    <mergeCell ref="B4:L4"/>
    <mergeCell ref="B6:L6"/>
    <mergeCell ref="B7:L7"/>
    <mergeCell ref="B8:L8"/>
  </mergeCells>
  <printOptions horizontalCentered="1"/>
  <pageMargins left="0.51181102362204722" right="0" top="0.35433070866141736" bottom="0.55118110236220474" header="0.31496062992125984" footer="0.31496062992125984"/>
  <pageSetup scale="75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3er trimestre 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Jorge Alberto Barron</cp:lastModifiedBy>
  <dcterms:created xsi:type="dcterms:W3CDTF">2017-04-24T14:41:14Z</dcterms:created>
  <dcterms:modified xsi:type="dcterms:W3CDTF">2017-04-24T14:42:34Z</dcterms:modified>
</cp:coreProperties>
</file>