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480" yWindow="380" windowWidth="18560" windowHeight="8200"/>
  </bookViews>
  <sheets>
    <sheet name="2trimestre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DGráfico2" hidden="1">'[1]011'!#REF!</definedName>
    <definedName name="_Fill" hidden="1">#REF!</definedName>
    <definedName name="_xlnm.Database">#REF!</definedName>
    <definedName name="cata">'[2]CATALOGO 2003'!$A$1:$C$244</definedName>
    <definedName name="CATA_CG_X_PG">#REF!</definedName>
    <definedName name="cata_cg_x_pg_08">#REF!</definedName>
    <definedName name="CATA_PRESUP_2009">'[3]CATALOGO PG X EJE GOB'!$A$7:$D$29</definedName>
    <definedName name="cata_x">#REF!</definedName>
    <definedName name="CATA_XX">#REF!</definedName>
    <definedName name="CATA2004">#REF!</definedName>
    <definedName name="CATALOGO">'[2]CATALOGO 2003'!$A$1:$C$244</definedName>
    <definedName name="estruc">'[4]ESTR.FINANZAS 1999'!$A$15:$I$153</definedName>
    <definedName name="MEXICO">#REF!</definedName>
    <definedName name="MEXICO_NUEVO_X">#REF!</definedName>
    <definedName name="NUEVO_CATA">#REF!</definedName>
    <definedName name="NVO_CATA">#REF!</definedName>
    <definedName name="part">[5]CLASIFIC!$C$4:$D$267</definedName>
    <definedName name="PART00">'[6]nuevas part'!$C$1:$D$264</definedName>
    <definedName name="Payment_Needed">"Pago necesario"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>#REF!</definedName>
    <definedName name="prog">[10]programa!$A$8:$B$270</definedName>
    <definedName name="proy">[10]proyecto!$A$11:$B$47</definedName>
    <definedName name="Reimbursement">"Reembolso"</definedName>
    <definedName name="RES">[11]UR!$A$9:$C$47</definedName>
    <definedName name="SF">'[12]SF-01'!$F$18:$K$168</definedName>
    <definedName name="ur">[10]ur!$A$8:$F$33</definedName>
    <definedName name="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9" i="2" l="1"/>
  <c r="J41" i="2"/>
  <c r="I11" i="2"/>
  <c r="L28" i="2"/>
  <c r="J43" i="2"/>
  <c r="J42" i="2"/>
  <c r="J44" i="2"/>
  <c r="L22" i="2"/>
  <c r="J90" i="2"/>
  <c r="L17" i="2"/>
  <c r="G89" i="2"/>
  <c r="L13" i="2"/>
  <c r="L21" i="2"/>
  <c r="L14" i="2"/>
  <c r="L18" i="2"/>
  <c r="L23" i="2"/>
  <c r="L11" i="2"/>
  <c r="L15" i="2"/>
  <c r="L19" i="2"/>
  <c r="L24" i="2"/>
  <c r="L26" i="2"/>
  <c r="L29" i="2"/>
  <c r="L12" i="2"/>
  <c r="L16" i="2"/>
  <c r="L20" i="2"/>
  <c r="L25" i="2"/>
  <c r="L27" i="2"/>
  <c r="G90" i="2"/>
  <c r="G138" i="2"/>
  <c r="G139" i="2"/>
</calcChain>
</file>

<file path=xl/sharedStrings.xml><?xml version="1.0" encoding="utf-8"?>
<sst xmlns="http://schemas.openxmlformats.org/spreadsheetml/2006/main" count="119" uniqueCount="66">
  <si>
    <t>GOBIERNO DEL ESTADO DE JALISCO</t>
  </si>
  <si>
    <t>Poder Ejecutivo</t>
  </si>
  <si>
    <t>Obligaciones pagadas o garantizadas con fondos federales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</si>
  <si>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</si>
  <si>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</si>
  <si>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</si>
  <si>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</si>
  <si>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</si>
  <si>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</si>
  <si>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</si>
  <si>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</si>
  <si>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</si>
  <si>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</si>
  <si>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</si>
  <si>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</si>
  <si>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1. La reducción del saldo de su deuda pública bruta total con motivo de cada una de las amortizaciones a que se refiere este artículo, con relación al registrado al 31 de diciembre del ejercicio fiscal anterior.</t>
  </si>
  <si>
    <t>Reducción del saldo de su deuda pública bruta total</t>
  </si>
  <si>
    <t>Importe</t>
  </si>
  <si>
    <t>(-)Amortización 1</t>
  </si>
  <si>
    <t>2. Un comparativo de la relación deuda pública bruta total a producto interno bruto del estado entre el 31 de diciembre del ejercicio fiscal anterior y la fecha de la amortización.</t>
  </si>
  <si>
    <t>Comparativo de la relación deuda pública bruta total a producto interno bruto del estado</t>
  </si>
  <si>
    <t>Al 31 de dic del año anterior</t>
  </si>
  <si>
    <t>Trimestre que se informa</t>
  </si>
  <si>
    <t>Producto interno bruto estatal</t>
  </si>
  <si>
    <t>Saldo de la deuda pública</t>
  </si>
  <si>
    <t>Porcentaje</t>
  </si>
  <si>
    <t>3. Un comparativo de la relación deuda pública bruta total a ingresos propios del estado o municipio, según corresponda, entre el 31 de diciembre del ejercicio fiscal anterior y la fecha de la amortización.</t>
  </si>
  <si>
    <t>Comparativo de la relación deuda pública bruta total a ingresos propios del estado</t>
  </si>
  <si>
    <t>Ingresos Propios</t>
  </si>
  <si>
    <t>Crédito Simple</t>
  </si>
  <si>
    <t>20 años</t>
  </si>
  <si>
    <t>TIIE+0.29%</t>
  </si>
  <si>
    <t>Saneamiento financiero, de conformidad con los artículos 37, 47 fracción II y 50 de la Ley de Coordinación Fiscal.</t>
  </si>
  <si>
    <t>Interacciones</t>
  </si>
  <si>
    <t>FAFEF</t>
  </si>
  <si>
    <t>Banorte</t>
  </si>
  <si>
    <t>Santander</t>
  </si>
  <si>
    <t>Scotiabank</t>
  </si>
  <si>
    <t>Banamex</t>
  </si>
  <si>
    <t>10 años</t>
  </si>
  <si>
    <t>TIIE+1.25%</t>
  </si>
  <si>
    <t>Banobras</t>
  </si>
  <si>
    <t>22 años</t>
  </si>
  <si>
    <t>Disp. 1) Fija: 10.41%
Disp. 2) Fija: 10.15%
Disp. 3) Fija: 9.865%
Disp. 4) Fija: 10.06%
Disp. 5) TIIE+0.31%
Disp. 6) TIIE+1.83%
Disp. 7) TIIE+1.64%
Disp. 8) TIIE+1.69%</t>
  </si>
  <si>
    <t>25 años</t>
  </si>
  <si>
    <t>13.5 años</t>
  </si>
  <si>
    <t>TIIE+1.65%</t>
  </si>
  <si>
    <t>10.5 años</t>
  </si>
  <si>
    <t>10.7 años</t>
  </si>
  <si>
    <t>TIIE+1.30%</t>
  </si>
  <si>
    <t>TIIE+1.5602%</t>
  </si>
  <si>
    <t>TIIE+1.70%</t>
  </si>
  <si>
    <t>24.5 años</t>
  </si>
  <si>
    <t>Disp. 1) Fija: 9.42%
Disp. 2) TIIE-0.11%
Disp. 3) TIIE+1.41%
Disp. 4) TIIE+1.22%
Disp. 5) TIIE+1.12%
Disp. 6) TIIE+1.12%
Disp. 7) TIIE+1.12%
Disp. 8) TIIE+0.97%
Disp. 9) TIIE+0.97%
Disp. 10) TIIE+0.97%</t>
  </si>
  <si>
    <t>Deuda Pública Bruta Total 2015 descontando la amortización 1</t>
  </si>
  <si>
    <t>19 años</t>
  </si>
  <si>
    <t>TIIE+1.00%</t>
  </si>
  <si>
    <t>TIIE+0.90%</t>
  </si>
  <si>
    <t>TIIE+0.70%</t>
  </si>
  <si>
    <t>TIIE+0.88%</t>
  </si>
  <si>
    <t>Nota: El saldo al 1er trimestre de 2016 no coincide con lo reportado debido a una serie de nuevas disposiciones de créditos en periodo de disposición observadas durante ese periodo</t>
  </si>
  <si>
    <t>Deuda Pública Bruta Total al 31 de diciembre del Año 2015</t>
  </si>
  <si>
    <t>(-)Amortización 2</t>
  </si>
  <si>
    <t>Deuda Pública Bruta Total descontando la amortización 2</t>
  </si>
  <si>
    <t>TIIE+0.89%</t>
  </si>
  <si>
    <t>Al  2do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</si>
</sst>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00"/>
    <numFmt numFmtId="167" formatCode="_(* #,##0.00_);_(* \(#,##0.00\);_(* &quot;-&quot;??_);_(@_)"/>
    <numFmt numFmtId="168" formatCode="_-* #,##0.00_-;\-* #,##0.00_-;_-* \-??_-;_-@_-"/>
    <numFmt numFmtId="169" formatCode="#,##0.00_ ;[Red]\-#,##0.00\ "/>
    <numFmt numFmtId="170" formatCode="_-\$* #,##0.00_-;&quot;-$&quot;* #,##0.00_-;_-\$* \-??_-;_-@_-"/>
    <numFmt numFmtId="171" formatCode="General_)"/>
    <numFmt numFmtId="172" formatCode="_(* #,##0\ &quot;pta&quot;_);_(* \(#,##0\ &quot;pta&quot;\);_(* &quot;-&quot;??\ &quot;pta&quot;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1" fillId="0" borderId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2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43" fontId="16" fillId="0" borderId="0" xfId="1" applyFont="1" applyBorder="1" applyAlignment="1">
      <alignment horizontal="left" vertical="center" wrapText="1"/>
    </xf>
    <xf numFmtId="43" fontId="17" fillId="0" borderId="0" xfId="1" applyFont="1" applyBorder="1" applyAlignment="1">
      <alignment horizontal="left" vertical="center" wrapText="1"/>
    </xf>
    <xf numFmtId="10" fontId="4" fillId="0" borderId="0" xfId="2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center" vertical="center" wrapText="1"/>
    </xf>
    <xf numFmtId="43" fontId="16" fillId="0" borderId="1" xfId="1" applyFont="1" applyBorder="1" applyAlignment="1">
      <alignment horizontal="left" vertical="center" wrapText="1"/>
    </xf>
    <xf numFmtId="43" fontId="17" fillId="0" borderId="1" xfId="1" applyFont="1" applyBorder="1" applyAlignment="1">
      <alignment horizontal="left" vertical="center" wrapText="1"/>
    </xf>
    <xf numFmtId="43" fontId="16" fillId="0" borderId="1" xfId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0" fontId="16" fillId="0" borderId="1" xfId="2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3" fontId="17" fillId="4" borderId="1" xfId="1" applyFont="1" applyFill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center" vertical="center" wrapText="1"/>
    </xf>
    <xf numFmtId="4" fontId="6" fillId="0" borderId="24" xfId="0" applyNumberFormat="1" applyFont="1" applyBorder="1" applyAlignment="1">
      <alignment horizontal="center" vertical="center" wrapText="1"/>
    </xf>
    <xf numFmtId="10" fontId="6" fillId="0" borderId="25" xfId="2" applyNumberFormat="1" applyFont="1" applyBorder="1" applyAlignment="1">
      <alignment horizontal="center" vertical="center" wrapText="1"/>
    </xf>
    <xf numFmtId="10" fontId="6" fillId="0" borderId="26" xfId="2" applyNumberFormat="1" applyFont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18" fillId="0" borderId="1" xfId="2" applyNumberFormat="1" applyFont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</cellXfs>
  <cellStyles count="352">
    <cellStyle name="Euro" xfId="3"/>
    <cellStyle name="Euro 10" xfId="4"/>
    <cellStyle name="Euro 11" xfId="5"/>
    <cellStyle name="Euro 12" xfId="6"/>
    <cellStyle name="Euro 13" xfId="7"/>
    <cellStyle name="Euro 14" xfId="8"/>
    <cellStyle name="Euro 15" xfId="9"/>
    <cellStyle name="Euro 16" xfId="10"/>
    <cellStyle name="Euro 17" xfId="11"/>
    <cellStyle name="Euro 18" xfId="12"/>
    <cellStyle name="Euro 19" xfId="13"/>
    <cellStyle name="Euro 2" xfId="14"/>
    <cellStyle name="Euro 20" xfId="15"/>
    <cellStyle name="Euro 21" xfId="16"/>
    <cellStyle name="Euro 22" xfId="17"/>
    <cellStyle name="Euro 23" xfId="18"/>
    <cellStyle name="Euro 3" xfId="19"/>
    <cellStyle name="Euro 4" xfId="20"/>
    <cellStyle name="Euro 5" xfId="21"/>
    <cellStyle name="Euro 6" xfId="22"/>
    <cellStyle name="Euro 7" xfId="23"/>
    <cellStyle name="Euro 8" xfId="24"/>
    <cellStyle name="Euro 9" xfId="25"/>
    <cellStyle name="Hipervínculo 2" xfId="26"/>
    <cellStyle name="Hipervínculo 3" xfId="27"/>
    <cellStyle name="Hipervínculo 4" xfId="28"/>
    <cellStyle name="Millares" xfId="1" builtinId="3"/>
    <cellStyle name="Millares 10" xfId="29"/>
    <cellStyle name="Millares 10 2" xfId="30"/>
    <cellStyle name="Millares 10 3" xfId="31"/>
    <cellStyle name="Millares 10 4" xfId="32"/>
    <cellStyle name="Millares 10 5" xfId="33"/>
    <cellStyle name="Millares 11" xfId="34"/>
    <cellStyle name="Millares 11 2" xfId="35"/>
    <cellStyle name="Millares 11 3" xfId="36"/>
    <cellStyle name="Millares 11 4" xfId="37"/>
    <cellStyle name="Millares 11 5" xfId="38"/>
    <cellStyle name="Millares 12" xfId="39"/>
    <cellStyle name="Millares 12 2" xfId="40"/>
    <cellStyle name="Millares 12 3" xfId="41"/>
    <cellStyle name="Millares 12 4" xfId="42"/>
    <cellStyle name="Millares 12 5" xfId="43"/>
    <cellStyle name="Millares 13" xfId="44"/>
    <cellStyle name="Millares 13 2" xfId="45"/>
    <cellStyle name="Millares 13 3" xfId="46"/>
    <cellStyle name="Millares 13 4" xfId="47"/>
    <cellStyle name="Millares 13 5" xfId="48"/>
    <cellStyle name="Millares 14" xfId="49"/>
    <cellStyle name="Millares 14 2" xfId="50"/>
    <cellStyle name="Millares 14 3" xfId="51"/>
    <cellStyle name="Millares 14 4" xfId="52"/>
    <cellStyle name="Millares 14 5" xfId="53"/>
    <cellStyle name="Millares 15" xfId="54"/>
    <cellStyle name="Millares 15 2" xfId="55"/>
    <cellStyle name="Millares 15 3" xfId="56"/>
    <cellStyle name="Millares 15 4" xfId="57"/>
    <cellStyle name="Millares 15 5" xfId="58"/>
    <cellStyle name="Millares 16" xfId="59"/>
    <cellStyle name="Millares 16 2" xfId="60"/>
    <cellStyle name="Millares 16 3" xfId="61"/>
    <cellStyle name="Millares 16 4" xfId="62"/>
    <cellStyle name="Millares 16 5" xfId="63"/>
    <cellStyle name="Millares 17" xfId="64"/>
    <cellStyle name="Millares 17 2" xfId="65"/>
    <cellStyle name="Millares 17 3" xfId="66"/>
    <cellStyle name="Millares 17 4" xfId="67"/>
    <cellStyle name="Millares 17 5" xfId="68"/>
    <cellStyle name="Millares 18" xfId="69"/>
    <cellStyle name="Millares 18 2" xfId="70"/>
    <cellStyle name="Millares 18 3" xfId="71"/>
    <cellStyle name="Millares 18 4" xfId="72"/>
    <cellStyle name="Millares 18 5" xfId="73"/>
    <cellStyle name="Millares 19" xfId="74"/>
    <cellStyle name="Millares 19 2" xfId="75"/>
    <cellStyle name="Millares 19 3" xfId="76"/>
    <cellStyle name="Millares 19 4" xfId="77"/>
    <cellStyle name="Millares 19 5" xfId="78"/>
    <cellStyle name="Millares 2" xfId="79"/>
    <cellStyle name="Millares 2 2" xfId="80"/>
    <cellStyle name="Millares 2 2 2" xfId="81"/>
    <cellStyle name="Millares 2 3" xfId="82"/>
    <cellStyle name="Millares 2 4" xfId="83"/>
    <cellStyle name="Millares 2 5" xfId="84"/>
    <cellStyle name="Millares 20" xfId="85"/>
    <cellStyle name="Millares 20 2" xfId="86"/>
    <cellStyle name="Millares 20 2 2" xfId="87"/>
    <cellStyle name="Millares 20 2 3" xfId="88"/>
    <cellStyle name="Millares 20 2 4" xfId="89"/>
    <cellStyle name="Millares 20 3" xfId="90"/>
    <cellStyle name="Millares 20 4" xfId="91"/>
    <cellStyle name="Millares 21" xfId="92"/>
    <cellStyle name="Millares 22" xfId="93"/>
    <cellStyle name="Millares 23" xfId="94"/>
    <cellStyle name="Millares 24" xfId="95"/>
    <cellStyle name="Millares 25" xfId="96"/>
    <cellStyle name="Millares 26" xfId="97"/>
    <cellStyle name="Millares 27" xfId="98"/>
    <cellStyle name="Millares 28" xfId="99"/>
    <cellStyle name="Millares 29" xfId="100"/>
    <cellStyle name="Millares 3" xfId="101"/>
    <cellStyle name="Millares 3 2" xfId="102"/>
    <cellStyle name="Millares 3 3" xfId="103"/>
    <cellStyle name="Millares 3 4" xfId="104"/>
    <cellStyle name="Millares 3 5" xfId="105"/>
    <cellStyle name="Millares 30" xfId="106"/>
    <cellStyle name="Millares 31" xfId="107"/>
    <cellStyle name="Millares 32" xfId="108"/>
    <cellStyle name="Millares 33" xfId="109"/>
    <cellStyle name="Millares 34" xfId="110"/>
    <cellStyle name="Millares 35" xfId="111"/>
    <cellStyle name="Millares 36" xfId="112"/>
    <cellStyle name="Millares 37" xfId="113"/>
    <cellStyle name="Millares 38" xfId="114"/>
    <cellStyle name="Millares 39" xfId="115"/>
    <cellStyle name="Millares 4" xfId="116"/>
    <cellStyle name="Millares 4 10" xfId="117"/>
    <cellStyle name="Millares 4 11" xfId="118"/>
    <cellStyle name="Millares 4 12" xfId="119"/>
    <cellStyle name="Millares 4 13" xfId="120"/>
    <cellStyle name="Millares 4 14" xfId="121"/>
    <cellStyle name="Millares 4 15" xfId="122"/>
    <cellStyle name="Millares 4 16" xfId="123"/>
    <cellStyle name="Millares 4 17" xfId="124"/>
    <cellStyle name="Millares 4 2" xfId="125"/>
    <cellStyle name="Millares 4 3" xfId="126"/>
    <cellStyle name="Millares 4 4" xfId="127"/>
    <cellStyle name="Millares 4 5" xfId="128"/>
    <cellStyle name="Millares 4 6" xfId="129"/>
    <cellStyle name="Millares 4 7" xfId="130"/>
    <cellStyle name="Millares 4 8" xfId="131"/>
    <cellStyle name="Millares 4 9" xfId="132"/>
    <cellStyle name="Millares 40" xfId="133"/>
    <cellStyle name="Millares 41" xfId="134"/>
    <cellStyle name="Millares 42" xfId="135"/>
    <cellStyle name="Millares 43" xfId="136"/>
    <cellStyle name="Millares 44" xfId="137"/>
    <cellStyle name="Millares 45" xfId="138"/>
    <cellStyle name="Millares 46" xfId="139"/>
    <cellStyle name="Millares 47" xfId="140"/>
    <cellStyle name="Millares 48" xfId="141"/>
    <cellStyle name="Millares 49" xfId="142"/>
    <cellStyle name="Millares 5" xfId="143"/>
    <cellStyle name="Millares 50" xfId="144"/>
    <cellStyle name="Millares 51" xfId="145"/>
    <cellStyle name="Millares 52" xfId="146"/>
    <cellStyle name="Millares 6" xfId="147"/>
    <cellStyle name="Millares 6 10" xfId="148"/>
    <cellStyle name="Millares 6 11" xfId="149"/>
    <cellStyle name="Millares 6 12" xfId="150"/>
    <cellStyle name="Millares 6 13" xfId="151"/>
    <cellStyle name="Millares 6 14" xfId="152"/>
    <cellStyle name="Millares 6 15" xfId="153"/>
    <cellStyle name="Millares 6 16" xfId="154"/>
    <cellStyle name="Millares 6 2" xfId="155"/>
    <cellStyle name="Millares 6 3" xfId="156"/>
    <cellStyle name="Millares 6 4" xfId="157"/>
    <cellStyle name="Millares 6 5" xfId="158"/>
    <cellStyle name="Millares 6 6" xfId="159"/>
    <cellStyle name="Millares 6 7" xfId="160"/>
    <cellStyle name="Millares 6 8" xfId="161"/>
    <cellStyle name="Millares 6 9" xfId="162"/>
    <cellStyle name="Millares 7" xfId="163"/>
    <cellStyle name="Millares 7 10" xfId="164"/>
    <cellStyle name="Millares 7 11" xfId="165"/>
    <cellStyle name="Millares 7 12" xfId="166"/>
    <cellStyle name="Millares 7 13" xfId="167"/>
    <cellStyle name="Millares 7 14" xfId="168"/>
    <cellStyle name="Millares 7 15" xfId="169"/>
    <cellStyle name="Millares 7 16" xfId="170"/>
    <cellStyle name="Millares 7 17" xfId="171"/>
    <cellStyle name="Millares 7 2" xfId="172"/>
    <cellStyle name="Millares 7 3" xfId="173"/>
    <cellStyle name="Millares 7 4" xfId="174"/>
    <cellStyle name="Millares 7 5" xfId="175"/>
    <cellStyle name="Millares 7 6" xfId="176"/>
    <cellStyle name="Millares 7 7" xfId="177"/>
    <cellStyle name="Millares 7 8" xfId="178"/>
    <cellStyle name="Millares 7 9" xfId="179"/>
    <cellStyle name="Millares 8" xfId="180"/>
    <cellStyle name="Millares 8 10" xfId="181"/>
    <cellStyle name="Millares 8 11" xfId="182"/>
    <cellStyle name="Millares 8 12" xfId="183"/>
    <cellStyle name="Millares 8 13" xfId="184"/>
    <cellStyle name="Millares 8 14" xfId="185"/>
    <cellStyle name="Millares 8 15" xfId="186"/>
    <cellStyle name="Millares 8 16" xfId="187"/>
    <cellStyle name="Millares 8 2" xfId="188"/>
    <cellStyle name="Millares 8 3" xfId="189"/>
    <cellStyle name="Millares 8 4" xfId="190"/>
    <cellStyle name="Millares 8 5" xfId="191"/>
    <cellStyle name="Millares 8 6" xfId="192"/>
    <cellStyle name="Millares 8 7" xfId="193"/>
    <cellStyle name="Millares 8 8" xfId="194"/>
    <cellStyle name="Millares 8 9" xfId="195"/>
    <cellStyle name="Millares 9" xfId="196"/>
    <cellStyle name="Millares 9 2" xfId="197"/>
    <cellStyle name="Millares 9 3" xfId="198"/>
    <cellStyle name="Millares 9 4" xfId="199"/>
    <cellStyle name="Millares 9 5" xfId="200"/>
    <cellStyle name="Moneda 2" xfId="201"/>
    <cellStyle name="Moneda 2 2" xfId="202"/>
    <cellStyle name="Moneda 3" xfId="203"/>
    <cellStyle name="Moneda 3 2" xfId="204"/>
    <cellStyle name="Moneda 4" xfId="205"/>
    <cellStyle name="Moneda 4 2" xfId="206"/>
    <cellStyle name="Normal" xfId="0" builtinId="0"/>
    <cellStyle name="Normal 1" xfId="207"/>
    <cellStyle name="Normal 10" xfId="208"/>
    <cellStyle name="Normal 10 10" xfId="209"/>
    <cellStyle name="Normal 10 11" xfId="210"/>
    <cellStyle name="Normal 10 12" xfId="211"/>
    <cellStyle name="Normal 10 13" xfId="212"/>
    <cellStyle name="Normal 10 14" xfId="213"/>
    <cellStyle name="Normal 10 15" xfId="214"/>
    <cellStyle name="Normal 10 16" xfId="215"/>
    <cellStyle name="Normal 10 2" xfId="216"/>
    <cellStyle name="Normal 10 3" xfId="217"/>
    <cellStyle name="Normal 10 4" xfId="218"/>
    <cellStyle name="Normal 10 5" xfId="219"/>
    <cellStyle name="Normal 10 6" xfId="220"/>
    <cellStyle name="Normal 10 7" xfId="221"/>
    <cellStyle name="Normal 10 8" xfId="222"/>
    <cellStyle name="Normal 10 9" xfId="223"/>
    <cellStyle name="Normal 11 2" xfId="224"/>
    <cellStyle name="Normal 11 3" xfId="225"/>
    <cellStyle name="Normal 11 4" xfId="226"/>
    <cellStyle name="Normal 11 5" xfId="227"/>
    <cellStyle name="Normal 12 2" xfId="228"/>
    <cellStyle name="Normal 12 3" xfId="229"/>
    <cellStyle name="Normal 12 4" xfId="230"/>
    <cellStyle name="Normal 12 5" xfId="231"/>
    <cellStyle name="Normal 13 2" xfId="232"/>
    <cellStyle name="Normal 13 3" xfId="233"/>
    <cellStyle name="Normal 13 4" xfId="234"/>
    <cellStyle name="Normal 13 5" xfId="235"/>
    <cellStyle name="Normal 14 2" xfId="236"/>
    <cellStyle name="Normal 14 3" xfId="237"/>
    <cellStyle name="Normal 14 4" xfId="238"/>
    <cellStyle name="Normal 14 5" xfId="239"/>
    <cellStyle name="Normal 15 2" xfId="240"/>
    <cellStyle name="Normal 15 3" xfId="241"/>
    <cellStyle name="Normal 15 4" xfId="242"/>
    <cellStyle name="Normal 15 5" xfId="243"/>
    <cellStyle name="Normal 16 2" xfId="244"/>
    <cellStyle name="Normal 16 3" xfId="245"/>
    <cellStyle name="Normal 16 4" xfId="246"/>
    <cellStyle name="Normal 16 5" xfId="247"/>
    <cellStyle name="Normal 17 2" xfId="248"/>
    <cellStyle name="Normal 17 3" xfId="249"/>
    <cellStyle name="Normal 17 4" xfId="250"/>
    <cellStyle name="Normal 17 5" xfId="251"/>
    <cellStyle name="Normal 18 2" xfId="252"/>
    <cellStyle name="Normal 18 3" xfId="253"/>
    <cellStyle name="Normal 18 4" xfId="254"/>
    <cellStyle name="Normal 18 5" xfId="255"/>
    <cellStyle name="Normal 19 2" xfId="256"/>
    <cellStyle name="Normal 19 3" xfId="257"/>
    <cellStyle name="Normal 19 4" xfId="258"/>
    <cellStyle name="Normal 19 5" xfId="259"/>
    <cellStyle name="Normal 2" xfId="260"/>
    <cellStyle name="Normal 2 2" xfId="261"/>
    <cellStyle name="Normal 2 2 2" xfId="262"/>
    <cellStyle name="Normal 2 3" xfId="263"/>
    <cellStyle name="Normal 2 3 2" xfId="264"/>
    <cellStyle name="Normal 2 3 3" xfId="265"/>
    <cellStyle name="Normal 2 4" xfId="266"/>
    <cellStyle name="Normal 2 5" xfId="267"/>
    <cellStyle name="Normal 2 6" xfId="268"/>
    <cellStyle name="Normal 2 7" xfId="269"/>
    <cellStyle name="Normal 2 7 2" xfId="270"/>
    <cellStyle name="Normal 2 7 2 2" xfId="271"/>
    <cellStyle name="Normal 2 8" xfId="272"/>
    <cellStyle name="Normal 2_01 PRESUPUESTO 2008 (CEDULAS)" xfId="273"/>
    <cellStyle name="Normal 20 2" xfId="274"/>
    <cellStyle name="Normal 20 3" xfId="275"/>
    <cellStyle name="Normal 20 4" xfId="276"/>
    <cellStyle name="Normal 20 5" xfId="277"/>
    <cellStyle name="Normal 21 2" xfId="278"/>
    <cellStyle name="Normal 21 3" xfId="279"/>
    <cellStyle name="Normal 21 4" xfId="280"/>
    <cellStyle name="Normal 21 5" xfId="281"/>
    <cellStyle name="Normal 3" xfId="282"/>
    <cellStyle name="Normal 3 10" xfId="283"/>
    <cellStyle name="Normal 3 11" xfId="284"/>
    <cellStyle name="Normal 3 12" xfId="285"/>
    <cellStyle name="Normal 3 13" xfId="286"/>
    <cellStyle name="Normal 3 14" xfId="287"/>
    <cellStyle name="Normal 3 2" xfId="288"/>
    <cellStyle name="Normal 3 3" xfId="289"/>
    <cellStyle name="Normal 3 4" xfId="290"/>
    <cellStyle name="Normal 3 5" xfId="291"/>
    <cellStyle name="Normal 3 6" xfId="292"/>
    <cellStyle name="Normal 3 7" xfId="293"/>
    <cellStyle name="Normal 3 8" xfId="294"/>
    <cellStyle name="Normal 3 9" xfId="295"/>
    <cellStyle name="Normal 37" xfId="296"/>
    <cellStyle name="Normal 4" xfId="297"/>
    <cellStyle name="Normal 4 2" xfId="298"/>
    <cellStyle name="Normal 4 2 2" xfId="299"/>
    <cellStyle name="Normal 4 3" xfId="300"/>
    <cellStyle name="Normal 5" xfId="301"/>
    <cellStyle name="Normal 5 2" xfId="302"/>
    <cellStyle name="Normal 5 3" xfId="303"/>
    <cellStyle name="Normal 5 4" xfId="304"/>
    <cellStyle name="Normal 5 5" xfId="305"/>
    <cellStyle name="Normal 6" xfId="306"/>
    <cellStyle name="Normal 6 2" xfId="307"/>
    <cellStyle name="Normal 6 3" xfId="308"/>
    <cellStyle name="Normal 6 4" xfId="309"/>
    <cellStyle name="Normal 7" xfId="310"/>
    <cellStyle name="Normal 7 2" xfId="311"/>
    <cellStyle name="Normal 8" xfId="312"/>
    <cellStyle name="Normal 8 10" xfId="313"/>
    <cellStyle name="Normal 8 11" xfId="314"/>
    <cellStyle name="Normal 8 12" xfId="315"/>
    <cellStyle name="Normal 8 13" xfId="316"/>
    <cellStyle name="Normal 8 14" xfId="317"/>
    <cellStyle name="Normal 8 15" xfId="318"/>
    <cellStyle name="Normal 8 16" xfId="319"/>
    <cellStyle name="Normal 8 2" xfId="320"/>
    <cellStyle name="Normal 8 3" xfId="321"/>
    <cellStyle name="Normal 8 4" xfId="322"/>
    <cellStyle name="Normal 8 5" xfId="323"/>
    <cellStyle name="Normal 8 6" xfId="324"/>
    <cellStyle name="Normal 8 7" xfId="325"/>
    <cellStyle name="Normal 8 8" xfId="326"/>
    <cellStyle name="Normal 8 9" xfId="327"/>
    <cellStyle name="Normal 9" xfId="328"/>
    <cellStyle name="Normal 9 10" xfId="329"/>
    <cellStyle name="Normal 9 11" xfId="330"/>
    <cellStyle name="Normal 9 12" xfId="331"/>
    <cellStyle name="Normal 9 13" xfId="332"/>
    <cellStyle name="Normal 9 14" xfId="333"/>
    <cellStyle name="Normal 9 15" xfId="334"/>
    <cellStyle name="Normal 9 16" xfId="335"/>
    <cellStyle name="Normal 9 2" xfId="336"/>
    <cellStyle name="Normal 9 3" xfId="337"/>
    <cellStyle name="Normal 9 4" xfId="338"/>
    <cellStyle name="Normal 9 5" xfId="339"/>
    <cellStyle name="Normal 9 6" xfId="340"/>
    <cellStyle name="Normal 9 7" xfId="341"/>
    <cellStyle name="Normal 9 8" xfId="342"/>
    <cellStyle name="Normal 9 9" xfId="343"/>
    <cellStyle name="Porcentual" xfId="2" builtinId="5"/>
    <cellStyle name="Porcentual 2" xfId="344"/>
    <cellStyle name="Porcentual 2 2" xfId="345"/>
    <cellStyle name="Porcentual 3" xfId="346"/>
    <cellStyle name="Porcentual 4" xfId="347"/>
    <cellStyle name="Porcentual 5" xfId="348"/>
    <cellStyle name="Porcentual 6" xfId="349"/>
    <cellStyle name="Porcentual 7" xfId="350"/>
    <cellStyle name="Währung" xfId="3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2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226231</xdr:colOff>
      <xdr:row>4</xdr:row>
      <xdr:rowOff>90609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975" y="0"/>
          <a:ext cx="988231" cy="919284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33</xdr:row>
      <xdr:rowOff>47625</xdr:rowOff>
    </xdr:from>
    <xdr:to>
      <xdr:col>3</xdr:col>
      <xdr:colOff>321481</xdr:colOff>
      <xdr:row>37</xdr:row>
      <xdr:rowOff>123823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5" y="10353675"/>
          <a:ext cx="988231" cy="904873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81</xdr:row>
      <xdr:rowOff>47624</xdr:rowOff>
    </xdr:from>
    <xdr:to>
      <xdr:col>3</xdr:col>
      <xdr:colOff>321481</xdr:colOff>
      <xdr:row>85</xdr:row>
      <xdr:rowOff>161924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5" y="19869149"/>
          <a:ext cx="988231" cy="9429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130</xdr:row>
      <xdr:rowOff>133349</xdr:rowOff>
    </xdr:from>
    <xdr:to>
      <xdr:col>3</xdr:col>
      <xdr:colOff>321481</xdr:colOff>
      <xdr:row>134</xdr:row>
      <xdr:rowOff>114299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5" y="29365574"/>
          <a:ext cx="98823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9"/>
  <sheetViews>
    <sheetView showGridLines="0" tabSelected="1" topLeftCell="A114" workbookViewId="0">
      <selection activeCell="G126" sqref="G126"/>
    </sheetView>
  </sheetViews>
  <sheetFormatPr baseColWidth="10" defaultRowHeight="14" x14ac:dyDescent="0"/>
  <cols>
    <col min="1" max="1" width="2.6640625" customWidth="1"/>
    <col min="7" max="7" width="11.83203125" bestFit="1" customWidth="1"/>
    <col min="12" max="12" width="12.5" customWidth="1"/>
  </cols>
  <sheetData>
    <row r="1" spans="2:12">
      <c r="B1" s="1"/>
      <c r="C1" s="1"/>
    </row>
    <row r="2" spans="2:12" ht="18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2:12" ht="15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2:12" ht="15">
      <c r="B4" s="42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2:12" ht="15" thickBot="1"/>
    <row r="6" spans="2:12">
      <c r="B6" s="43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2:12">
      <c r="B7" s="46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2:12" ht="17.25" customHeight="1">
      <c r="B8" s="29" t="s">
        <v>65</v>
      </c>
      <c r="C8" s="30"/>
      <c r="D8" s="30"/>
      <c r="E8" s="30"/>
      <c r="F8" s="30"/>
      <c r="G8" s="30"/>
      <c r="H8" s="30"/>
      <c r="I8" s="30"/>
      <c r="J8" s="30"/>
      <c r="K8" s="30"/>
      <c r="L8" s="31"/>
    </row>
    <row r="9" spans="2:12" ht="46.5" customHeight="1">
      <c r="B9" s="37" t="s">
        <v>4</v>
      </c>
      <c r="C9" s="34" t="s">
        <v>5</v>
      </c>
      <c r="D9" s="34" t="s">
        <v>6</v>
      </c>
      <c r="E9" s="34" t="s">
        <v>7</v>
      </c>
      <c r="F9" s="34" t="s">
        <v>8</v>
      </c>
      <c r="G9" s="34" t="s">
        <v>9</v>
      </c>
      <c r="H9" s="21"/>
      <c r="I9" s="21"/>
      <c r="J9" s="34" t="s">
        <v>10</v>
      </c>
      <c r="K9" s="34"/>
      <c r="L9" s="35"/>
    </row>
    <row r="10" spans="2:12" ht="28">
      <c r="B10" s="38"/>
      <c r="C10" s="36"/>
      <c r="D10" s="36"/>
      <c r="E10" s="36"/>
      <c r="F10" s="36"/>
      <c r="G10" s="36"/>
      <c r="H10" s="22" t="s">
        <v>11</v>
      </c>
      <c r="I10" s="36" t="s">
        <v>12</v>
      </c>
      <c r="J10" s="36"/>
      <c r="K10" s="22" t="s">
        <v>13</v>
      </c>
      <c r="L10" s="13" t="s">
        <v>14</v>
      </c>
    </row>
    <row r="11" spans="2:12">
      <c r="B11" s="23" t="s">
        <v>29</v>
      </c>
      <c r="C11" s="23" t="s">
        <v>30</v>
      </c>
      <c r="D11" s="23" t="s">
        <v>31</v>
      </c>
      <c r="E11" s="32" t="s">
        <v>32</v>
      </c>
      <c r="F11" s="23" t="s">
        <v>33</v>
      </c>
      <c r="G11" s="14">
        <v>665000000</v>
      </c>
      <c r="H11" s="32" t="s">
        <v>34</v>
      </c>
      <c r="I11" s="33">
        <f>SUM(K11:K29)</f>
        <v>112156911.96239436</v>
      </c>
      <c r="J11" s="33"/>
      <c r="K11" s="24">
        <v>6560874.7299327236</v>
      </c>
      <c r="L11" s="19">
        <f>+K11/$I$11</f>
        <v>5.8497283984892089E-2</v>
      </c>
    </row>
    <row r="12" spans="2:12">
      <c r="B12" s="23" t="s">
        <v>29</v>
      </c>
      <c r="C12" s="23" t="s">
        <v>30</v>
      </c>
      <c r="D12" s="23" t="s">
        <v>31</v>
      </c>
      <c r="E12" s="32"/>
      <c r="F12" s="23" t="s">
        <v>35</v>
      </c>
      <c r="G12" s="14">
        <v>632300000</v>
      </c>
      <c r="H12" s="32"/>
      <c r="I12" s="33"/>
      <c r="J12" s="33"/>
      <c r="K12" s="24">
        <v>4032473.0114851636</v>
      </c>
      <c r="L12" s="19">
        <f t="shared" ref="L12:L29" si="0">+K12/$I$11</f>
        <v>3.5953851982276679E-2</v>
      </c>
    </row>
    <row r="13" spans="2:12">
      <c r="B13" s="23" t="s">
        <v>29</v>
      </c>
      <c r="C13" s="23" t="s">
        <v>30</v>
      </c>
      <c r="D13" s="23" t="s">
        <v>31</v>
      </c>
      <c r="E13" s="32"/>
      <c r="F13" s="23" t="s">
        <v>36</v>
      </c>
      <c r="G13" s="14">
        <v>409057943.31999999</v>
      </c>
      <c r="H13" s="32"/>
      <c r="I13" s="33"/>
      <c r="J13" s="33"/>
      <c r="K13" s="24">
        <v>4077597.2499988806</v>
      </c>
      <c r="L13" s="19">
        <f>+K13/$I$11</f>
        <v>3.6356183302961108E-2</v>
      </c>
    </row>
    <row r="14" spans="2:12">
      <c r="B14" s="23" t="s">
        <v>29</v>
      </c>
      <c r="C14" s="23" t="s">
        <v>30</v>
      </c>
      <c r="D14" s="23" t="s">
        <v>31</v>
      </c>
      <c r="E14" s="32"/>
      <c r="F14" s="23" t="s">
        <v>35</v>
      </c>
      <c r="G14" s="14">
        <v>374700000</v>
      </c>
      <c r="H14" s="32"/>
      <c r="I14" s="33"/>
      <c r="J14" s="33"/>
      <c r="K14" s="24">
        <v>2286042.1660094187</v>
      </c>
      <c r="L14" s="19">
        <f t="shared" si="0"/>
        <v>2.0382534843469274E-2</v>
      </c>
    </row>
    <row r="15" spans="2:12">
      <c r="B15" s="23" t="s">
        <v>29</v>
      </c>
      <c r="C15" s="23" t="s">
        <v>45</v>
      </c>
      <c r="D15" s="12" t="s">
        <v>46</v>
      </c>
      <c r="E15" s="32"/>
      <c r="F15" s="12" t="s">
        <v>35</v>
      </c>
      <c r="G15" s="16">
        <v>153170629</v>
      </c>
      <c r="H15" s="32"/>
      <c r="I15" s="33"/>
      <c r="J15" s="33"/>
      <c r="K15" s="24">
        <v>275009.51</v>
      </c>
      <c r="L15" s="19">
        <f t="shared" si="0"/>
        <v>2.452006792877904E-3</v>
      </c>
    </row>
    <row r="16" spans="2:12">
      <c r="B16" s="23" t="s">
        <v>29</v>
      </c>
      <c r="C16" s="23" t="s">
        <v>47</v>
      </c>
      <c r="D16" s="23" t="s">
        <v>46</v>
      </c>
      <c r="E16" s="32"/>
      <c r="F16" s="23" t="s">
        <v>35</v>
      </c>
      <c r="G16" s="14">
        <v>245684516</v>
      </c>
      <c r="H16" s="32"/>
      <c r="I16" s="33"/>
      <c r="J16" s="33"/>
      <c r="K16" s="24">
        <v>422230.82999999996</v>
      </c>
      <c r="L16" s="19">
        <f t="shared" si="0"/>
        <v>3.7646438602158714E-3</v>
      </c>
    </row>
    <row r="17" spans="2:12">
      <c r="B17" s="23" t="s">
        <v>29</v>
      </c>
      <c r="C17" s="23" t="s">
        <v>48</v>
      </c>
      <c r="D17" s="23" t="s">
        <v>49</v>
      </c>
      <c r="E17" s="32"/>
      <c r="F17" s="17" t="s">
        <v>35</v>
      </c>
      <c r="G17" s="15">
        <v>949001041</v>
      </c>
      <c r="H17" s="32"/>
      <c r="I17" s="33"/>
      <c r="J17" s="33"/>
      <c r="K17" s="24">
        <v>1716429.25</v>
      </c>
      <c r="L17" s="19">
        <f t="shared" si="0"/>
        <v>1.5303820513313615E-2</v>
      </c>
    </row>
    <row r="18" spans="2:12">
      <c r="B18" s="23" t="s">
        <v>29</v>
      </c>
      <c r="C18" s="23" t="s">
        <v>39</v>
      </c>
      <c r="D18" s="12" t="s">
        <v>40</v>
      </c>
      <c r="E18" s="32"/>
      <c r="F18" s="18" t="s">
        <v>37</v>
      </c>
      <c r="G18" s="15">
        <v>100000000</v>
      </c>
      <c r="H18" s="32"/>
      <c r="I18" s="33"/>
      <c r="J18" s="33"/>
      <c r="K18" s="24">
        <v>2777777.7600000002</v>
      </c>
      <c r="L18" s="19">
        <f t="shared" si="0"/>
        <v>2.4766888740048183E-2</v>
      </c>
    </row>
    <row r="19" spans="2:12">
      <c r="B19" s="23" t="s">
        <v>29</v>
      </c>
      <c r="C19" s="23" t="s">
        <v>30</v>
      </c>
      <c r="D19" s="23" t="s">
        <v>40</v>
      </c>
      <c r="E19" s="32"/>
      <c r="F19" s="17" t="s">
        <v>35</v>
      </c>
      <c r="G19" s="15">
        <v>500000000</v>
      </c>
      <c r="H19" s="32"/>
      <c r="I19" s="33"/>
      <c r="J19" s="33"/>
      <c r="K19" s="24">
        <v>931678.62000000011</v>
      </c>
      <c r="L19" s="19">
        <f t="shared" si="0"/>
        <v>8.3069211134520829E-3</v>
      </c>
    </row>
    <row r="20" spans="2:12">
      <c r="B20" s="23" t="s">
        <v>29</v>
      </c>
      <c r="C20" s="23" t="s">
        <v>30</v>
      </c>
      <c r="D20" s="23" t="s">
        <v>51</v>
      </c>
      <c r="E20" s="32"/>
      <c r="F20" s="18" t="s">
        <v>35</v>
      </c>
      <c r="G20" s="15">
        <v>1400000000</v>
      </c>
      <c r="H20" s="32"/>
      <c r="I20" s="33"/>
      <c r="J20" s="33"/>
      <c r="K20" s="24">
        <v>2684396.2199999997</v>
      </c>
      <c r="L20" s="19">
        <f t="shared" si="0"/>
        <v>2.3934291458559988E-2</v>
      </c>
    </row>
    <row r="21" spans="2:12">
      <c r="B21" s="23" t="s">
        <v>29</v>
      </c>
      <c r="C21" s="23" t="s">
        <v>55</v>
      </c>
      <c r="D21" s="23" t="s">
        <v>56</v>
      </c>
      <c r="E21" s="32"/>
      <c r="F21" s="18" t="s">
        <v>38</v>
      </c>
      <c r="G21" s="15">
        <v>2172714908.4699998</v>
      </c>
      <c r="H21" s="32"/>
      <c r="I21" s="33"/>
      <c r="J21" s="33"/>
      <c r="K21" s="24">
        <v>5713865.5342176929</v>
      </c>
      <c r="L21" s="19">
        <f t="shared" si="0"/>
        <v>5.094528223221341E-2</v>
      </c>
    </row>
    <row r="22" spans="2:12">
      <c r="B22" s="23" t="s">
        <v>29</v>
      </c>
      <c r="C22" s="23" t="s">
        <v>30</v>
      </c>
      <c r="D22" s="23" t="s">
        <v>64</v>
      </c>
      <c r="E22" s="32"/>
      <c r="F22" s="18" t="s">
        <v>36</v>
      </c>
      <c r="G22" s="15">
        <v>1335000000</v>
      </c>
      <c r="H22" s="32"/>
      <c r="I22" s="33"/>
      <c r="J22" s="33"/>
      <c r="K22" s="24">
        <v>2786166.9766441127</v>
      </c>
      <c r="L22" s="19">
        <f>+K22/$I$11</f>
        <v>2.4841687666813619E-2</v>
      </c>
    </row>
    <row r="23" spans="2:12">
      <c r="B23" s="23" t="s">
        <v>29</v>
      </c>
      <c r="C23" s="23" t="s">
        <v>55</v>
      </c>
      <c r="D23" s="23" t="s">
        <v>57</v>
      </c>
      <c r="E23" s="32"/>
      <c r="F23" s="18" t="s">
        <v>38</v>
      </c>
      <c r="G23" s="15">
        <v>490326867.06999999</v>
      </c>
      <c r="H23" s="32"/>
      <c r="I23" s="33"/>
      <c r="J23" s="33"/>
      <c r="K23" s="24">
        <v>1278669.823640767</v>
      </c>
      <c r="L23" s="19">
        <f t="shared" si="0"/>
        <v>1.140072244561707E-2</v>
      </c>
    </row>
    <row r="24" spans="2:12">
      <c r="B24" s="23" t="s">
        <v>29</v>
      </c>
      <c r="C24" s="23" t="s">
        <v>30</v>
      </c>
      <c r="D24" s="23" t="s">
        <v>31</v>
      </c>
      <c r="E24" s="32"/>
      <c r="F24" s="39" t="s">
        <v>41</v>
      </c>
      <c r="G24" s="14">
        <v>389179937</v>
      </c>
      <c r="H24" s="32"/>
      <c r="I24" s="33"/>
      <c r="J24" s="33"/>
      <c r="K24" s="24">
        <v>3816603.1775838546</v>
      </c>
      <c r="L24" s="19">
        <f t="shared" si="0"/>
        <v>3.4029139272874619E-2</v>
      </c>
    </row>
    <row r="25" spans="2:12">
      <c r="B25" s="23" t="s">
        <v>29</v>
      </c>
      <c r="C25" s="23" t="s">
        <v>52</v>
      </c>
      <c r="D25" s="23" t="s">
        <v>50</v>
      </c>
      <c r="E25" s="32"/>
      <c r="F25" s="39"/>
      <c r="G25" s="14">
        <v>500000000</v>
      </c>
      <c r="H25" s="32"/>
      <c r="I25" s="33"/>
      <c r="J25" s="33"/>
      <c r="K25" s="24">
        <v>6224066.4000000004</v>
      </c>
      <c r="L25" s="19">
        <f t="shared" si="0"/>
        <v>5.5494273969373356E-2</v>
      </c>
    </row>
    <row r="26" spans="2:12">
      <c r="B26" s="23" t="s">
        <v>29</v>
      </c>
      <c r="C26" s="23" t="s">
        <v>55</v>
      </c>
      <c r="D26" s="23" t="s">
        <v>58</v>
      </c>
      <c r="E26" s="32"/>
      <c r="F26" s="39"/>
      <c r="G26" s="14">
        <v>1444885373</v>
      </c>
      <c r="H26" s="32"/>
      <c r="I26" s="33"/>
      <c r="J26" s="33"/>
      <c r="K26" s="24">
        <v>3752309.689314859</v>
      </c>
      <c r="L26" s="19">
        <f t="shared" si="0"/>
        <v>3.3455893387765431E-2</v>
      </c>
    </row>
    <row r="27" spans="2:12">
      <c r="B27" s="23" t="s">
        <v>29</v>
      </c>
      <c r="C27" s="23" t="s">
        <v>30</v>
      </c>
      <c r="D27" s="23" t="s">
        <v>59</v>
      </c>
      <c r="E27" s="32"/>
      <c r="F27" s="39"/>
      <c r="G27" s="16">
        <v>1928217853</v>
      </c>
      <c r="H27" s="32"/>
      <c r="I27" s="33"/>
      <c r="J27" s="33"/>
      <c r="K27" s="24">
        <v>3977397.33</v>
      </c>
      <c r="L27" s="19">
        <f t="shared" si="0"/>
        <v>3.5462792799908764E-2</v>
      </c>
    </row>
    <row r="28" spans="2:12" ht="80">
      <c r="B28" s="12" t="s">
        <v>29</v>
      </c>
      <c r="C28" s="12" t="s">
        <v>42</v>
      </c>
      <c r="D28" s="12" t="s">
        <v>43</v>
      </c>
      <c r="E28" s="32"/>
      <c r="F28" s="39"/>
      <c r="G28" s="14">
        <v>1750000000</v>
      </c>
      <c r="H28" s="32"/>
      <c r="I28" s="33"/>
      <c r="J28" s="33"/>
      <c r="K28" s="24">
        <v>25397322.173566893</v>
      </c>
      <c r="L28" s="19">
        <f>+K28/I11</f>
        <v>0.22644455637368552</v>
      </c>
    </row>
    <row r="29" spans="2:12" ht="100">
      <c r="B29" s="23" t="s">
        <v>29</v>
      </c>
      <c r="C29" s="23" t="s">
        <v>44</v>
      </c>
      <c r="D29" s="23" t="s">
        <v>53</v>
      </c>
      <c r="E29" s="32"/>
      <c r="F29" s="39"/>
      <c r="G29" s="14">
        <v>1920000000</v>
      </c>
      <c r="H29" s="32"/>
      <c r="I29" s="33"/>
      <c r="J29" s="33"/>
      <c r="K29" s="24">
        <v>33446001.509999998</v>
      </c>
      <c r="L29" s="19">
        <f t="shared" si="0"/>
        <v>0.29820722525968146</v>
      </c>
    </row>
    <row r="30" spans="2:12">
      <c r="B30" s="6"/>
      <c r="C30" s="6"/>
      <c r="D30" s="6"/>
      <c r="E30" s="7"/>
      <c r="F30" s="6"/>
      <c r="G30" s="8"/>
      <c r="H30" s="7"/>
      <c r="I30" s="20"/>
      <c r="J30" s="20"/>
      <c r="K30" s="9"/>
      <c r="L30" s="10"/>
    </row>
    <row r="31" spans="2:12" ht="35.25" customHeight="1">
      <c r="B31" s="51" t="s">
        <v>15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</row>
    <row r="32" spans="2:1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1"/>
      <c r="D34" s="1"/>
    </row>
    <row r="35" spans="2:12" ht="18">
      <c r="B35" s="2"/>
      <c r="C35" s="40" t="s">
        <v>0</v>
      </c>
      <c r="D35" s="40"/>
      <c r="E35" s="40"/>
      <c r="F35" s="40"/>
      <c r="G35" s="40"/>
      <c r="H35" s="40"/>
      <c r="I35" s="40"/>
      <c r="J35" s="40"/>
      <c r="K35" s="40"/>
      <c r="L35" s="3"/>
    </row>
    <row r="36" spans="2:12" ht="15">
      <c r="B36" s="2"/>
      <c r="C36" s="41" t="s">
        <v>1</v>
      </c>
      <c r="D36" s="41"/>
      <c r="E36" s="41"/>
      <c r="F36" s="41"/>
      <c r="G36" s="41"/>
      <c r="H36" s="41"/>
      <c r="I36" s="41"/>
      <c r="J36" s="41"/>
      <c r="K36" s="41"/>
      <c r="L36" s="4"/>
    </row>
    <row r="37" spans="2:12" ht="15">
      <c r="B37" s="2"/>
      <c r="C37" s="52" t="s">
        <v>16</v>
      </c>
      <c r="D37" s="52"/>
      <c r="E37" s="52"/>
      <c r="F37" s="52"/>
      <c r="G37" s="52"/>
      <c r="H37" s="52"/>
      <c r="I37" s="52"/>
      <c r="J37" s="52"/>
      <c r="K37" s="52"/>
      <c r="L37" s="5"/>
    </row>
    <row r="38" spans="2:12">
      <c r="B38" s="2"/>
    </row>
    <row r="39" spans="2:12">
      <c r="C39" s="53"/>
      <c r="D39" s="54"/>
      <c r="E39" s="54"/>
      <c r="F39" s="54"/>
      <c r="G39" s="54"/>
      <c r="H39" s="54"/>
      <c r="I39" s="54"/>
      <c r="J39" s="54" t="s">
        <v>17</v>
      </c>
      <c r="K39" s="55"/>
    </row>
    <row r="40" spans="2:12">
      <c r="C40" s="49" t="s">
        <v>61</v>
      </c>
      <c r="D40" s="49"/>
      <c r="E40" s="49"/>
      <c r="F40" s="49"/>
      <c r="G40" s="49"/>
      <c r="H40" s="49"/>
      <c r="I40" s="49"/>
      <c r="J40" s="50">
        <v>15923808880.611301</v>
      </c>
      <c r="K40" s="50"/>
    </row>
    <row r="41" spans="2:12">
      <c r="C41" s="49" t="s">
        <v>18</v>
      </c>
      <c r="D41" s="49"/>
      <c r="E41" s="49"/>
      <c r="F41" s="49"/>
      <c r="G41" s="49"/>
      <c r="H41" s="49"/>
      <c r="I41" s="49"/>
      <c r="J41" s="50" t="e">
        <f>#REF!</f>
        <v>#REF!</v>
      </c>
      <c r="K41" s="49"/>
    </row>
    <row r="42" spans="2:12">
      <c r="C42" s="49" t="s">
        <v>54</v>
      </c>
      <c r="D42" s="49"/>
      <c r="E42" s="49"/>
      <c r="F42" s="49"/>
      <c r="G42" s="49"/>
      <c r="H42" s="49"/>
      <c r="I42" s="49"/>
      <c r="J42" s="50" t="e">
        <f>J40-J41</f>
        <v>#REF!</v>
      </c>
      <c r="K42" s="49"/>
    </row>
    <row r="43" spans="2:12">
      <c r="C43" s="49" t="s">
        <v>62</v>
      </c>
      <c r="D43" s="49"/>
      <c r="E43" s="49" t="s">
        <v>62</v>
      </c>
      <c r="F43" s="49"/>
      <c r="G43" s="49"/>
      <c r="H43" s="49"/>
      <c r="I43" s="49"/>
      <c r="J43" s="50">
        <f>I11</f>
        <v>112156911.96239436</v>
      </c>
      <c r="K43" s="49"/>
    </row>
    <row r="44" spans="2:12">
      <c r="C44" s="49" t="s">
        <v>63</v>
      </c>
      <c r="D44" s="49"/>
      <c r="E44" s="49"/>
      <c r="F44" s="49"/>
      <c r="G44" s="49"/>
      <c r="H44" s="49"/>
      <c r="I44" s="49"/>
      <c r="J44" s="50" t="e">
        <f>J42-J43</f>
        <v>#REF!</v>
      </c>
      <c r="K44" s="49"/>
    </row>
    <row r="45" spans="2:12">
      <c r="J45" s="56" t="s">
        <v>60</v>
      </c>
      <c r="K45" s="56"/>
    </row>
    <row r="46" spans="2:12">
      <c r="C46" s="11"/>
      <c r="D46" s="11"/>
      <c r="E46" s="11"/>
      <c r="F46" s="11"/>
      <c r="G46" s="11"/>
      <c r="H46" s="11"/>
      <c r="I46" s="11"/>
      <c r="J46" s="56"/>
      <c r="K46" s="56"/>
    </row>
    <row r="47" spans="2:12">
      <c r="C47" s="11"/>
      <c r="D47" s="11"/>
      <c r="E47" s="11"/>
      <c r="F47" s="11"/>
      <c r="G47" s="11"/>
      <c r="H47" s="11"/>
      <c r="I47" s="11"/>
      <c r="J47" s="56"/>
      <c r="K47" s="56"/>
    </row>
    <row r="48" spans="2:12">
      <c r="J48" s="56"/>
      <c r="K48" s="56"/>
    </row>
    <row r="79" spans="2:12">
      <c r="B79" s="51" t="s">
        <v>19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2"/>
      <c r="C82" s="1"/>
      <c r="D82" s="1"/>
      <c r="L82" s="2"/>
    </row>
    <row r="83" spans="2:12" ht="18">
      <c r="B83" s="2"/>
      <c r="C83" s="40" t="s">
        <v>0</v>
      </c>
      <c r="D83" s="40"/>
      <c r="E83" s="40"/>
      <c r="F83" s="40"/>
      <c r="G83" s="40"/>
      <c r="H83" s="40"/>
      <c r="I83" s="40"/>
      <c r="J83" s="40"/>
      <c r="K83" s="40"/>
      <c r="L83" s="2"/>
    </row>
    <row r="84" spans="2:12" ht="15">
      <c r="B84" s="2"/>
      <c r="C84" s="41" t="s">
        <v>1</v>
      </c>
      <c r="D84" s="41"/>
      <c r="E84" s="41"/>
      <c r="F84" s="41"/>
      <c r="G84" s="41"/>
      <c r="H84" s="41"/>
      <c r="I84" s="41"/>
      <c r="J84" s="41"/>
      <c r="K84" s="41"/>
      <c r="L84" s="2"/>
    </row>
    <row r="85" spans="2:12">
      <c r="B85" s="2"/>
      <c r="C85" s="52" t="s">
        <v>20</v>
      </c>
      <c r="D85" s="52"/>
      <c r="E85" s="52"/>
      <c r="F85" s="52"/>
      <c r="G85" s="52"/>
      <c r="H85" s="52"/>
      <c r="I85" s="52"/>
      <c r="J85" s="52"/>
      <c r="K85" s="52"/>
      <c r="L85" s="2"/>
    </row>
    <row r="87" spans="2:12">
      <c r="C87" s="61"/>
      <c r="D87" s="62"/>
      <c r="E87" s="62"/>
      <c r="F87" s="62"/>
      <c r="G87" s="63" t="s">
        <v>21</v>
      </c>
      <c r="H87" s="63"/>
      <c r="I87" s="63"/>
      <c r="J87" s="63" t="s">
        <v>22</v>
      </c>
      <c r="K87" s="64"/>
    </row>
    <row r="88" spans="2:12">
      <c r="C88" s="59" t="s">
        <v>23</v>
      </c>
      <c r="D88" s="59"/>
      <c r="E88" s="59"/>
      <c r="F88" s="59"/>
      <c r="G88" s="57">
        <v>1066373000000</v>
      </c>
      <c r="H88" s="58"/>
      <c r="I88" s="58"/>
      <c r="J88" s="25">
        <v>988917000000</v>
      </c>
      <c r="K88" s="26"/>
    </row>
    <row r="89" spans="2:12">
      <c r="C89" s="59" t="s">
        <v>24</v>
      </c>
      <c r="D89" s="59"/>
      <c r="E89" s="59"/>
      <c r="F89" s="59"/>
      <c r="G89" s="57" t="e">
        <f>+J42</f>
        <v>#REF!</v>
      </c>
      <c r="H89" s="58"/>
      <c r="I89" s="58"/>
      <c r="J89" s="25">
        <v>15797816291.3916</v>
      </c>
      <c r="K89" s="26"/>
    </row>
    <row r="90" spans="2:12">
      <c r="C90" s="59" t="s">
        <v>25</v>
      </c>
      <c r="D90" s="59"/>
      <c r="E90" s="59"/>
      <c r="F90" s="59"/>
      <c r="G90" s="60" t="e">
        <f>G89/G88</f>
        <v>#REF!</v>
      </c>
      <c r="H90" s="60"/>
      <c r="I90" s="60"/>
      <c r="J90" s="27">
        <f>J89/J88</f>
        <v>1.5974865728257882E-2</v>
      </c>
      <c r="K90" s="28"/>
    </row>
    <row r="128" spans="2:12" ht="32.25" customHeight="1">
      <c r="B128" s="51" t="s">
        <v>26</v>
      </c>
      <c r="C128" s="51"/>
      <c r="D128" s="51"/>
      <c r="E128" s="51"/>
      <c r="F128" s="51"/>
      <c r="G128" s="51"/>
      <c r="H128" s="51"/>
      <c r="I128" s="51"/>
      <c r="J128" s="51"/>
      <c r="K128" s="51"/>
      <c r="L128" s="51"/>
    </row>
    <row r="129" spans="2:1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>
      <c r="B131" s="2"/>
      <c r="C131" s="1"/>
      <c r="D131" s="1"/>
      <c r="L131" s="2"/>
    </row>
    <row r="132" spans="2:12" ht="18">
      <c r="B132" s="2"/>
      <c r="C132" s="40" t="s">
        <v>0</v>
      </c>
      <c r="D132" s="40"/>
      <c r="E132" s="40"/>
      <c r="F132" s="40"/>
      <c r="G132" s="40"/>
      <c r="H132" s="40"/>
      <c r="I132" s="40"/>
      <c r="J132" s="40"/>
      <c r="K132" s="40"/>
      <c r="L132" s="2"/>
    </row>
    <row r="133" spans="2:12" ht="15">
      <c r="B133" s="2"/>
      <c r="C133" s="41" t="s">
        <v>1</v>
      </c>
      <c r="D133" s="41"/>
      <c r="E133" s="41"/>
      <c r="F133" s="41"/>
      <c r="G133" s="41"/>
      <c r="H133" s="41"/>
      <c r="I133" s="41"/>
      <c r="J133" s="41"/>
      <c r="K133" s="41"/>
      <c r="L133" s="2"/>
    </row>
    <row r="134" spans="2:12">
      <c r="B134" s="2"/>
      <c r="C134" s="52" t="s">
        <v>27</v>
      </c>
      <c r="D134" s="52"/>
      <c r="E134" s="52"/>
      <c r="F134" s="52"/>
      <c r="G134" s="52"/>
      <c r="H134" s="52"/>
      <c r="I134" s="52"/>
      <c r="J134" s="52"/>
      <c r="K134" s="52"/>
      <c r="L134" s="2"/>
    </row>
    <row r="135" spans="2:12">
      <c r="B135" s="2"/>
      <c r="L135" s="2"/>
    </row>
    <row r="136" spans="2:12">
      <c r="C136" s="61"/>
      <c r="D136" s="62"/>
      <c r="E136" s="62"/>
      <c r="F136" s="62"/>
      <c r="G136" s="63" t="s">
        <v>21</v>
      </c>
      <c r="H136" s="63"/>
      <c r="I136" s="63"/>
      <c r="J136" s="63" t="s">
        <v>22</v>
      </c>
      <c r="K136" s="64"/>
    </row>
    <row r="137" spans="2:12">
      <c r="C137" s="59" t="s">
        <v>28</v>
      </c>
      <c r="D137" s="59"/>
      <c r="E137" s="59"/>
      <c r="F137" s="59"/>
      <c r="G137" s="57">
        <v>12860565466</v>
      </c>
      <c r="H137" s="58"/>
      <c r="I137" s="58"/>
      <c r="J137" s="25">
        <v>10119728362</v>
      </c>
      <c r="K137" s="26"/>
    </row>
    <row r="138" spans="2:12">
      <c r="C138" s="59" t="s">
        <v>24</v>
      </c>
      <c r="D138" s="59"/>
      <c r="E138" s="59"/>
      <c r="F138" s="59"/>
      <c r="G138" s="57" t="e">
        <f>+G89</f>
        <v>#REF!</v>
      </c>
      <c r="H138" s="58"/>
      <c r="I138" s="58"/>
      <c r="J138" s="25">
        <v>15797816291.3916</v>
      </c>
      <c r="K138" s="26"/>
    </row>
    <row r="139" spans="2:12">
      <c r="C139" s="59" t="s">
        <v>25</v>
      </c>
      <c r="D139" s="59"/>
      <c r="E139" s="59"/>
      <c r="F139" s="59"/>
      <c r="G139" s="60" t="e">
        <f>G138/G137</f>
        <v>#REF!</v>
      </c>
      <c r="H139" s="60"/>
      <c r="I139" s="60"/>
      <c r="J139" s="27">
        <f>J138/J137</f>
        <v>1.5610909429854911</v>
      </c>
      <c r="K139" s="28"/>
    </row>
  </sheetData>
  <mergeCells count="67">
    <mergeCell ref="C90:F90"/>
    <mergeCell ref="G90:I90"/>
    <mergeCell ref="J90:K90"/>
    <mergeCell ref="C88:F88"/>
    <mergeCell ref="G88:I88"/>
    <mergeCell ref="J88:K88"/>
    <mergeCell ref="C89:F89"/>
    <mergeCell ref="G89:I89"/>
    <mergeCell ref="J89:K89"/>
    <mergeCell ref="C83:K83"/>
    <mergeCell ref="C84:K84"/>
    <mergeCell ref="C85:K85"/>
    <mergeCell ref="C87:F87"/>
    <mergeCell ref="G87:I87"/>
    <mergeCell ref="J87:K87"/>
    <mergeCell ref="B79:L79"/>
    <mergeCell ref="C40:I40"/>
    <mergeCell ref="J40:K40"/>
    <mergeCell ref="C41:I41"/>
    <mergeCell ref="J41:K41"/>
    <mergeCell ref="C42:I42"/>
    <mergeCell ref="J42:K42"/>
    <mergeCell ref="C43:I43"/>
    <mergeCell ref="J43:K43"/>
    <mergeCell ref="C44:I44"/>
    <mergeCell ref="J44:K44"/>
    <mergeCell ref="J45:K48"/>
    <mergeCell ref="B31:L31"/>
    <mergeCell ref="C35:K35"/>
    <mergeCell ref="C36:K36"/>
    <mergeCell ref="C37:K37"/>
    <mergeCell ref="C39:I39"/>
    <mergeCell ref="J39:K39"/>
    <mergeCell ref="J9:L9"/>
    <mergeCell ref="I10:J10"/>
    <mergeCell ref="E11:E29"/>
    <mergeCell ref="H11:H29"/>
    <mergeCell ref="I11:J29"/>
    <mergeCell ref="F24:F29"/>
    <mergeCell ref="G9:G10"/>
    <mergeCell ref="B9:B10"/>
    <mergeCell ref="C9:C10"/>
    <mergeCell ref="D9:D10"/>
    <mergeCell ref="E9:E10"/>
    <mergeCell ref="F9:F10"/>
    <mergeCell ref="B8:L8"/>
    <mergeCell ref="B2:L2"/>
    <mergeCell ref="B3:L3"/>
    <mergeCell ref="B4:L4"/>
    <mergeCell ref="B6:L6"/>
    <mergeCell ref="B7:L7"/>
    <mergeCell ref="B128:L128"/>
    <mergeCell ref="C132:K132"/>
    <mergeCell ref="C133:K133"/>
    <mergeCell ref="C134:K134"/>
    <mergeCell ref="C136:F136"/>
    <mergeCell ref="G136:I136"/>
    <mergeCell ref="J136:K136"/>
    <mergeCell ref="C139:F139"/>
    <mergeCell ref="G139:I139"/>
    <mergeCell ref="J139:K139"/>
    <mergeCell ref="C137:F137"/>
    <mergeCell ref="G137:I137"/>
    <mergeCell ref="J137:K137"/>
    <mergeCell ref="C138:F138"/>
    <mergeCell ref="G138:I138"/>
    <mergeCell ref="J138:K138"/>
  </mergeCells>
  <printOptions horizontalCentered="1"/>
  <pageMargins left="0.51181102362204722" right="0" top="0.35433070866141736" bottom="0.55118110236220474" header="0.31496062992125984" footer="0.31496062992125984"/>
  <pageSetup scale="75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2trimestre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Jorge Alberto Barron</cp:lastModifiedBy>
  <cp:lastPrinted>2016-07-30T15:18:40Z</cp:lastPrinted>
  <dcterms:created xsi:type="dcterms:W3CDTF">2014-02-12T21:42:05Z</dcterms:created>
  <dcterms:modified xsi:type="dcterms:W3CDTF">2017-04-24T14:53:51Z</dcterms:modified>
</cp:coreProperties>
</file>