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Table 1" sheetId="1" r:id="rId1"/>
  </sheets>
  <definedNames>
    <definedName name="_xlnm._FilterDatabase" localSheetId="0" hidden="1">'Table 1'!$A$4:$K$32</definedName>
    <definedName name="_xlnm.Print_Titles" localSheetId="0">'Table 1'!$3:$4</definedName>
  </definedNames>
  <calcPr calcId="145621"/>
</workbook>
</file>

<file path=xl/calcChain.xml><?xml version="1.0" encoding="utf-8"?>
<calcChain xmlns="http://schemas.openxmlformats.org/spreadsheetml/2006/main">
  <c r="O28" i="1" l="1"/>
  <c r="O20" i="1"/>
  <c r="O12" i="1"/>
  <c r="O5" i="1"/>
  <c r="N35" i="1"/>
  <c r="O32" i="1" l="1"/>
  <c r="O35" i="1" s="1"/>
  <c r="N28" i="1"/>
  <c r="N20" i="1"/>
  <c r="N12" i="1"/>
  <c r="N5" i="1"/>
  <c r="N32" i="1" l="1"/>
  <c r="M28" i="1"/>
  <c r="M32" i="1" s="1"/>
  <c r="M5" i="1"/>
  <c r="M12" i="1"/>
  <c r="M20" i="1"/>
  <c r="L28" i="1" l="1"/>
  <c r="L12" i="1"/>
  <c r="L20" i="1"/>
  <c r="L5" i="1"/>
  <c r="L32" i="1" l="1"/>
  <c r="L35" i="1" s="1"/>
  <c r="K28" i="1"/>
  <c r="J28" i="1"/>
  <c r="I28" i="1"/>
  <c r="H28" i="1"/>
  <c r="G28" i="1"/>
  <c r="F28" i="1"/>
  <c r="E28" i="1"/>
  <c r="D28" i="1"/>
  <c r="C28" i="1"/>
  <c r="B28" i="1"/>
  <c r="K20" i="1"/>
  <c r="J20" i="1"/>
  <c r="I20" i="1"/>
  <c r="H20" i="1"/>
  <c r="G20" i="1"/>
  <c r="F20" i="1"/>
  <c r="E20" i="1"/>
  <c r="D20" i="1"/>
  <c r="C20" i="1"/>
  <c r="B20" i="1"/>
  <c r="G17" i="1"/>
  <c r="G12" i="1" s="1"/>
  <c r="K12" i="1"/>
  <c r="J12" i="1"/>
  <c r="I12" i="1"/>
  <c r="H12" i="1"/>
  <c r="F12" i="1"/>
  <c r="E12" i="1"/>
  <c r="D12" i="1"/>
  <c r="C12" i="1"/>
  <c r="B12" i="1"/>
  <c r="K5" i="1"/>
  <c r="J5" i="1"/>
  <c r="I5" i="1"/>
  <c r="H5" i="1"/>
  <c r="G5" i="1"/>
  <c r="F5" i="1"/>
  <c r="E5" i="1"/>
  <c r="D5" i="1"/>
  <c r="C5" i="1"/>
  <c r="B5" i="1"/>
  <c r="C32" i="1" l="1"/>
  <c r="E32" i="1"/>
  <c r="G32" i="1"/>
  <c r="I32" i="1"/>
  <c r="K32" i="1"/>
  <c r="K35" i="1" s="1"/>
  <c r="B32" i="1"/>
  <c r="D32" i="1"/>
  <c r="F32" i="1"/>
  <c r="H32" i="1"/>
  <c r="J32" i="1"/>
</calcChain>
</file>

<file path=xl/sharedStrings.xml><?xml version="1.0" encoding="utf-8"?>
<sst xmlns="http://schemas.openxmlformats.org/spreadsheetml/2006/main" count="33" uniqueCount="33">
  <si>
    <t xml:space="preserve">Gobierno </t>
  </si>
  <si>
    <t>Legislación</t>
  </si>
  <si>
    <t>Coordinación de la política de gobierno</t>
  </si>
  <si>
    <t>Justicia</t>
  </si>
  <si>
    <t>Asuntos financieros y hacendarios</t>
  </si>
  <si>
    <t>Asuntos de Orden Público y de Seguridad</t>
  </si>
  <si>
    <t>Otros servicios generales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</si>
  <si>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</si>
  <si>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</si>
  <si>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</si>
  <si>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</si>
  <si>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</si>
  <si>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</si>
  <si>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</si>
  <si>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</si>
  <si>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</si>
  <si>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</si>
  <si>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</si>
  <si>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Transporte</t>
  </si>
  <si>
    <t>Comunicaciones</t>
  </si>
  <si>
    <t>Turismo</t>
  </si>
  <si>
    <t>Ciencia, tecnología e innovación</t>
  </si>
  <si>
    <t>Otras industrias y otros asuntos económicos</t>
  </si>
  <si>
    <t xml:space="preserve">Otras no clasificadas en funciones anteriores </t>
  </si>
  <si>
    <t>Transacciones de la Deuda Pública / Costo Financiero de la Deuda</t>
  </si>
  <si>
    <t>Transferencias, Participaciones y Aportaciones Entre Diferentes Niveles y Ordenes de Gobierno</t>
  </si>
  <si>
    <t>Adeudos de ejercicios fiscales anteriores</t>
  </si>
  <si>
    <t>FUNCIÓN</t>
  </si>
  <si>
    <r>
      <rPr>
        <b/>
        <sz val="14"/>
        <color rgb="FFFFFFFF"/>
        <rFont val="Calibri"/>
        <family val="2"/>
      </rPr>
      <t>Total</t>
    </r>
  </si>
  <si>
    <t>GOBIERNO DEL ESTADO DE JALISCO</t>
  </si>
  <si>
    <t>CLASIFICACIÓN FUNCIONAL DEL GASTO PÚBLICO (PERIODO 2008-2021)</t>
  </si>
  <si>
    <t>PRESUPUESTO DE EGRESOS 2021</t>
  </si>
  <si>
    <t>Nota: Cifras Preliminares a la Cuenta Pública en 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</si>
</sst>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##0;###0"/>
    <numFmt numFmtId="165" formatCode="#,##0_ ;[Red]\-#,##0\ "/>
  </numFmts>
  <fonts count="1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name val="Calibri"/>
      <family val="2"/>
    </font>
    <font>
      <b/>
      <sz val="18"/>
      <color rgb="FF595959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sz val="10"/>
      <color theme="0"/>
      <name val="Times New Roman"/>
      <family val="1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b/>
      <sz val="14"/>
      <color rgb="FF595959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F3F3F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hair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zoomScale="70" zoomScaleNormal="70" workbookViewId="0">
      <pane ySplit="4" topLeftCell="A5" activePane="bottomLeft" state="frozen"/>
      <selection pane="bottomLeft" activeCell="S10" sqref="S10"/>
    </sheetView>
  </sheetViews>
  <sheetFormatPr baseColWidth="10" defaultColWidth="9.33203125" defaultRowHeight="12.75" x14ac:dyDescent="0.2"/>
  <cols>
    <col min="1" max="1" width="53.1640625" style="3" customWidth="1"/>
    <col min="2" max="2" width="29.5" style="3" customWidth="1"/>
    <col min="3" max="10" width="30" style="3" bestFit="1" customWidth="1"/>
    <col min="11" max="15" width="31" style="3" customWidth="1"/>
    <col min="16" max="16384" width="9.33203125" style="3"/>
  </cols>
  <sheetData>
    <row r="1" spans="1:15" ht="23.25" x14ac:dyDescent="0.2">
      <c r="N1" s="24"/>
      <c r="O1" s="24" t="s">
        <v>29</v>
      </c>
    </row>
    <row r="2" spans="1:15" ht="18.75" x14ac:dyDescent="0.2">
      <c r="N2" s="25"/>
      <c r="O2" s="25" t="s">
        <v>31</v>
      </c>
    </row>
    <row r="3" spans="1:15" ht="23.25" x14ac:dyDescent="0.2">
      <c r="A3" s="16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 t="s">
        <v>30</v>
      </c>
    </row>
    <row r="4" spans="1:15" ht="33" customHeight="1" x14ac:dyDescent="0.2">
      <c r="A4" s="17" t="s">
        <v>27</v>
      </c>
      <c r="B4" s="18">
        <v>2008</v>
      </c>
      <c r="C4" s="18">
        <v>2009</v>
      </c>
      <c r="D4" s="18">
        <v>2010</v>
      </c>
      <c r="E4" s="18">
        <v>2011</v>
      </c>
      <c r="F4" s="18">
        <v>2012</v>
      </c>
      <c r="G4" s="18">
        <v>2013</v>
      </c>
      <c r="H4" s="18">
        <v>2014</v>
      </c>
      <c r="I4" s="18">
        <v>2015</v>
      </c>
      <c r="J4" s="18">
        <v>2016</v>
      </c>
      <c r="K4" s="18">
        <v>2017</v>
      </c>
      <c r="L4" s="18">
        <v>2018</v>
      </c>
      <c r="M4" s="18">
        <v>2019</v>
      </c>
      <c r="N4" s="18">
        <v>2020</v>
      </c>
      <c r="O4" s="18">
        <v>2021</v>
      </c>
    </row>
    <row r="5" spans="1:15" ht="33" customHeight="1" x14ac:dyDescent="0.2">
      <c r="A5" s="21" t="s">
        <v>0</v>
      </c>
      <c r="B5" s="19">
        <f t="shared" ref="B5:N5" si="0">SUM(B6:B11)</f>
        <v>1531653746</v>
      </c>
      <c r="C5" s="19">
        <f t="shared" si="0"/>
        <v>2109817389</v>
      </c>
      <c r="D5" s="19">
        <f t="shared" si="0"/>
        <v>1725448617</v>
      </c>
      <c r="E5" s="19">
        <f t="shared" si="0"/>
        <v>11211845218</v>
      </c>
      <c r="F5" s="19">
        <f t="shared" si="0"/>
        <v>14493263897</v>
      </c>
      <c r="G5" s="19">
        <f t="shared" si="0"/>
        <v>12843284057</v>
      </c>
      <c r="H5" s="19">
        <f t="shared" si="0"/>
        <v>20358270822.849983</v>
      </c>
      <c r="I5" s="19">
        <f t="shared" si="0"/>
        <v>12038976732.269997</v>
      </c>
      <c r="J5" s="19">
        <f t="shared" si="0"/>
        <v>12493005283.079992</v>
      </c>
      <c r="K5" s="19">
        <f t="shared" si="0"/>
        <v>14602373444.779968</v>
      </c>
      <c r="L5" s="19">
        <f t="shared" si="0"/>
        <v>14121274436.729996</v>
      </c>
      <c r="M5" s="19">
        <f t="shared" si="0"/>
        <v>14848164074.650005</v>
      </c>
      <c r="N5" s="19">
        <f t="shared" si="0"/>
        <v>15666646884.280001</v>
      </c>
      <c r="O5" s="19">
        <f t="shared" ref="O5" si="1">SUM(O6:O11)</f>
        <v>16899120542.769997</v>
      </c>
    </row>
    <row r="6" spans="1:15" ht="30" customHeight="1" x14ac:dyDescent="0.2">
      <c r="A6" s="4" t="s">
        <v>1</v>
      </c>
      <c r="B6" s="5">
        <v>618630300</v>
      </c>
      <c r="C6" s="5">
        <v>739000000</v>
      </c>
      <c r="D6" s="5">
        <v>761170000</v>
      </c>
      <c r="E6" s="5">
        <v>761170000</v>
      </c>
      <c r="F6" s="5">
        <v>818501400</v>
      </c>
      <c r="G6" s="5">
        <v>862490190</v>
      </c>
      <c r="H6" s="5">
        <v>951199617.25999999</v>
      </c>
      <c r="I6" s="5">
        <v>949208704.59000003</v>
      </c>
      <c r="J6" s="5">
        <v>992137994.51999974</v>
      </c>
      <c r="K6" s="5">
        <v>1000458646</v>
      </c>
      <c r="L6" s="5">
        <v>1003165575.28</v>
      </c>
      <c r="M6" s="5">
        <v>996560210.03999996</v>
      </c>
      <c r="N6" s="5">
        <v>994481772.51999998</v>
      </c>
      <c r="O6" s="5">
        <v>1105010971.1399999</v>
      </c>
    </row>
    <row r="7" spans="1:15" ht="30" customHeight="1" x14ac:dyDescent="0.2">
      <c r="A7" s="4" t="s">
        <v>3</v>
      </c>
      <c r="B7" s="6">
        <v>0</v>
      </c>
      <c r="C7" s="6">
        <v>0</v>
      </c>
      <c r="D7" s="6">
        <v>0</v>
      </c>
      <c r="E7" s="5">
        <v>3371787650</v>
      </c>
      <c r="F7" s="5">
        <v>4298375376</v>
      </c>
      <c r="G7" s="5">
        <v>4639102290</v>
      </c>
      <c r="H7" s="5">
        <v>5592440493.2600002</v>
      </c>
      <c r="I7" s="5">
        <v>3995097834.6799984</v>
      </c>
      <c r="J7" s="5">
        <v>4362858680.8999939</v>
      </c>
      <c r="K7" s="5">
        <v>5464971555.1199865</v>
      </c>
      <c r="L7" s="5">
        <v>5460688024.3599977</v>
      </c>
      <c r="M7" s="5">
        <v>6503588763.8699961</v>
      </c>
      <c r="N7" s="5">
        <v>6958828223.130002</v>
      </c>
      <c r="O7" s="5">
        <v>7203071306.409996</v>
      </c>
    </row>
    <row r="8" spans="1:15" ht="30" customHeight="1" x14ac:dyDescent="0.2">
      <c r="A8" s="4" t="s">
        <v>2</v>
      </c>
      <c r="B8" s="5">
        <v>913023446</v>
      </c>
      <c r="C8" s="5">
        <v>1370817389</v>
      </c>
      <c r="D8" s="5">
        <v>964278617</v>
      </c>
      <c r="E8" s="5">
        <v>739727693</v>
      </c>
      <c r="F8" s="5">
        <v>1278522181</v>
      </c>
      <c r="G8" s="5">
        <v>857498233</v>
      </c>
      <c r="H8" s="5">
        <v>821370229.85999966</v>
      </c>
      <c r="I8" s="5">
        <v>1429762554.6499999</v>
      </c>
      <c r="J8" s="5">
        <v>1053846981.1099999</v>
      </c>
      <c r="K8" s="5">
        <v>1087315552.8199985</v>
      </c>
      <c r="L8" s="5">
        <v>1570171728.3300002</v>
      </c>
      <c r="M8" s="5">
        <v>1138668731.3199995</v>
      </c>
      <c r="N8" s="5">
        <v>1113939569.8499997</v>
      </c>
      <c r="O8" s="5">
        <v>2170828357.4699998</v>
      </c>
    </row>
    <row r="9" spans="1:15" ht="30" customHeight="1" x14ac:dyDescent="0.2">
      <c r="A9" s="4" t="s">
        <v>4</v>
      </c>
      <c r="B9" s="6">
        <v>0</v>
      </c>
      <c r="C9" s="6">
        <v>0</v>
      </c>
      <c r="D9" s="6">
        <v>0</v>
      </c>
      <c r="E9" s="5">
        <v>2080663518</v>
      </c>
      <c r="F9" s="5">
        <v>3974527819</v>
      </c>
      <c r="G9" s="5">
        <v>992757426</v>
      </c>
      <c r="H9" s="5">
        <v>5771305632.2199965</v>
      </c>
      <c r="I9" s="5">
        <v>536676704.69000071</v>
      </c>
      <c r="J9" s="5">
        <v>819652506.50999844</v>
      </c>
      <c r="K9" s="5">
        <v>1619072315.0800002</v>
      </c>
      <c r="L9" s="5">
        <v>890724253.94000089</v>
      </c>
      <c r="M9" s="5">
        <v>1129913867.6899998</v>
      </c>
      <c r="N9" s="5">
        <v>1758120074.849999</v>
      </c>
      <c r="O9" s="5">
        <v>1211060553.3100004</v>
      </c>
    </row>
    <row r="10" spans="1:15" ht="30" customHeight="1" x14ac:dyDescent="0.2">
      <c r="A10" s="4" t="s">
        <v>5</v>
      </c>
      <c r="B10" s="6">
        <v>0</v>
      </c>
      <c r="C10" s="6">
        <v>0</v>
      </c>
      <c r="D10" s="6">
        <v>0</v>
      </c>
      <c r="E10" s="5">
        <v>3346059125</v>
      </c>
      <c r="F10" s="5">
        <v>3163687020</v>
      </c>
      <c r="G10" s="5">
        <v>1575158069</v>
      </c>
      <c r="H10" s="6">
        <v>5015610282.3599873</v>
      </c>
      <c r="I10" s="6">
        <v>3687935178.9899998</v>
      </c>
      <c r="J10" s="5">
        <v>3907887397.1300001</v>
      </c>
      <c r="K10" s="5">
        <v>4355837038.0399809</v>
      </c>
      <c r="L10" s="5">
        <v>4182894512.6199989</v>
      </c>
      <c r="M10" s="5">
        <v>4080425882.9600086</v>
      </c>
      <c r="N10" s="5">
        <v>3396621145.0100007</v>
      </c>
      <c r="O10" s="5">
        <v>3524412601.8000026</v>
      </c>
    </row>
    <row r="11" spans="1:15" ht="30" customHeight="1" x14ac:dyDescent="0.2">
      <c r="A11" s="4" t="s">
        <v>6</v>
      </c>
      <c r="B11" s="6">
        <v>0</v>
      </c>
      <c r="C11" s="6">
        <v>0</v>
      </c>
      <c r="D11" s="6">
        <v>0</v>
      </c>
      <c r="E11" s="5">
        <v>912437232</v>
      </c>
      <c r="F11" s="5">
        <v>959650101</v>
      </c>
      <c r="G11" s="5">
        <v>3916277849</v>
      </c>
      <c r="H11" s="5">
        <v>2206344567.8900013</v>
      </c>
      <c r="I11" s="5">
        <v>1440295754.6699991</v>
      </c>
      <c r="J11" s="5">
        <v>1356621722.9100015</v>
      </c>
      <c r="K11" s="5">
        <v>1074718337.7200007</v>
      </c>
      <c r="L11" s="5">
        <v>1013630342.1999996</v>
      </c>
      <c r="M11" s="5">
        <v>999006618.77000034</v>
      </c>
      <c r="N11" s="5">
        <v>1444656098.9200001</v>
      </c>
      <c r="O11" s="5">
        <v>1684736752.6399984</v>
      </c>
    </row>
    <row r="12" spans="1:15" ht="30" customHeight="1" x14ac:dyDescent="0.2">
      <c r="A12" s="20" t="s">
        <v>7</v>
      </c>
      <c r="B12" s="8">
        <f>SUM(B13:B19)</f>
        <v>0</v>
      </c>
      <c r="C12" s="8">
        <f t="shared" ref="C12:M12" si="2">SUM(C13:C19)</f>
        <v>0</v>
      </c>
      <c r="D12" s="8">
        <f t="shared" si="2"/>
        <v>0</v>
      </c>
      <c r="E12" s="8">
        <f t="shared" si="2"/>
        <v>46711894351</v>
      </c>
      <c r="F12" s="8">
        <f t="shared" si="2"/>
        <v>49512768297</v>
      </c>
      <c r="G12" s="8">
        <f t="shared" si="2"/>
        <v>51065282181</v>
      </c>
      <c r="H12" s="8">
        <f t="shared" si="2"/>
        <v>50477015044.150017</v>
      </c>
      <c r="I12" s="8">
        <f t="shared" si="2"/>
        <v>62425882779.499939</v>
      </c>
      <c r="J12" s="8">
        <f t="shared" si="2"/>
        <v>63193156657.519699</v>
      </c>
      <c r="K12" s="8">
        <f t="shared" si="2"/>
        <v>65643971010.010437</v>
      </c>
      <c r="L12" s="8">
        <f t="shared" si="2"/>
        <v>67358993564.449844</v>
      </c>
      <c r="M12" s="8">
        <f t="shared" si="2"/>
        <v>70642629732.240021</v>
      </c>
      <c r="N12" s="8">
        <f t="shared" ref="N12:O12" si="3">SUM(N13:N19)</f>
        <v>77979070908.639526</v>
      </c>
      <c r="O12" s="8">
        <f t="shared" si="3"/>
        <v>76818607842.789871</v>
      </c>
    </row>
    <row r="13" spans="1:15" ht="30" customHeight="1" x14ac:dyDescent="0.2">
      <c r="A13" s="4" t="s">
        <v>8</v>
      </c>
      <c r="B13" s="6">
        <v>0</v>
      </c>
      <c r="C13" s="6">
        <v>0</v>
      </c>
      <c r="D13" s="6">
        <v>0</v>
      </c>
      <c r="E13" s="5">
        <v>552268985</v>
      </c>
      <c r="F13" s="5">
        <v>487870789</v>
      </c>
      <c r="G13" s="5">
        <v>1053550263</v>
      </c>
      <c r="H13" s="5">
        <v>1269164232.4100013</v>
      </c>
      <c r="I13" s="5">
        <v>1052128767.5700002</v>
      </c>
      <c r="J13" s="5">
        <v>1067653979.5400003</v>
      </c>
      <c r="K13" s="5">
        <v>1078308473.4900019</v>
      </c>
      <c r="L13" s="5">
        <v>1009748034.53</v>
      </c>
      <c r="M13" s="5">
        <v>2522305515.2099967</v>
      </c>
      <c r="N13" s="5">
        <v>2063977262.5100002</v>
      </c>
      <c r="O13" s="5">
        <v>1693465397.8900011</v>
      </c>
    </row>
    <row r="14" spans="1:15" ht="30" customHeight="1" x14ac:dyDescent="0.2">
      <c r="A14" s="4" t="s">
        <v>9</v>
      </c>
      <c r="B14" s="6">
        <v>0</v>
      </c>
      <c r="C14" s="6">
        <v>0</v>
      </c>
      <c r="D14" s="6">
        <v>0</v>
      </c>
      <c r="E14" s="5">
        <v>3079937370</v>
      </c>
      <c r="F14" s="5">
        <v>3209627635</v>
      </c>
      <c r="G14" s="5">
        <v>478816739</v>
      </c>
      <c r="H14" s="5">
        <v>1703191812.8599997</v>
      </c>
      <c r="I14" s="5">
        <v>4350904012.7900038</v>
      </c>
      <c r="J14" s="5">
        <v>4201184708.7000008</v>
      </c>
      <c r="K14" s="5">
        <v>3163233255.7500019</v>
      </c>
      <c r="L14" s="5">
        <v>4014503630.8800006</v>
      </c>
      <c r="M14" s="5">
        <v>2447192013.4500008</v>
      </c>
      <c r="N14" s="5">
        <v>8115603454.7300034</v>
      </c>
      <c r="O14" s="5">
        <v>6872337168.3499966</v>
      </c>
    </row>
    <row r="15" spans="1:15" ht="30" customHeight="1" x14ac:dyDescent="0.2">
      <c r="A15" s="4" t="s">
        <v>10</v>
      </c>
      <c r="B15" s="6">
        <v>0</v>
      </c>
      <c r="C15" s="6">
        <v>0</v>
      </c>
      <c r="D15" s="6">
        <v>0</v>
      </c>
      <c r="E15" s="5">
        <v>8363146016</v>
      </c>
      <c r="F15" s="5">
        <v>9361598021</v>
      </c>
      <c r="G15" s="5">
        <v>9916270182</v>
      </c>
      <c r="H15" s="5">
        <v>6687947027.1899996</v>
      </c>
      <c r="I15" s="5">
        <v>11814444490.389997</v>
      </c>
      <c r="J15" s="5">
        <v>11521498933.940001</v>
      </c>
      <c r="K15" s="5">
        <v>13956895965.160004</v>
      </c>
      <c r="L15" s="5">
        <v>14304312970.070009</v>
      </c>
      <c r="M15" s="5">
        <v>14734204399.509993</v>
      </c>
      <c r="N15" s="5">
        <v>15736319855.240004</v>
      </c>
      <c r="O15" s="5">
        <v>15374930155.099997</v>
      </c>
    </row>
    <row r="16" spans="1:15" ht="30" customHeight="1" x14ac:dyDescent="0.2">
      <c r="A16" s="7" t="s">
        <v>11</v>
      </c>
      <c r="B16" s="6">
        <v>0</v>
      </c>
      <c r="C16" s="6">
        <v>0</v>
      </c>
      <c r="D16" s="6">
        <v>0</v>
      </c>
      <c r="E16" s="5">
        <v>2115633710</v>
      </c>
      <c r="F16" s="5">
        <v>736074461</v>
      </c>
      <c r="G16" s="5">
        <v>1252043784</v>
      </c>
      <c r="H16" s="5">
        <v>392525150.95999986</v>
      </c>
      <c r="I16" s="5">
        <v>837032952.43000042</v>
      </c>
      <c r="J16" s="5">
        <v>860650579.26999962</v>
      </c>
      <c r="K16" s="5">
        <v>943183458.55000198</v>
      </c>
      <c r="L16" s="5">
        <v>961645206.9200002</v>
      </c>
      <c r="M16" s="5">
        <v>1122009295.2199969</v>
      </c>
      <c r="N16" s="5">
        <v>1065982702.2000012</v>
      </c>
      <c r="O16" s="5">
        <v>993337783.49000013</v>
      </c>
    </row>
    <row r="17" spans="1:15" ht="30" customHeight="1" x14ac:dyDescent="0.2">
      <c r="A17" s="4" t="s">
        <v>12</v>
      </c>
      <c r="B17" s="6">
        <v>0</v>
      </c>
      <c r="C17" s="6">
        <v>0</v>
      </c>
      <c r="D17" s="6">
        <v>0</v>
      </c>
      <c r="E17" s="5">
        <v>31063937822</v>
      </c>
      <c r="F17" s="5">
        <v>34237638273</v>
      </c>
      <c r="G17" s="5">
        <f>36579851137+4319282</f>
        <v>36584170419</v>
      </c>
      <c r="H17" s="5">
        <v>38413301198.400024</v>
      </c>
      <c r="I17" s="5">
        <v>42182818832.129944</v>
      </c>
      <c r="J17" s="5">
        <v>42618627753.04969</v>
      </c>
      <c r="K17" s="5">
        <v>44201532455.010422</v>
      </c>
      <c r="L17" s="5">
        <v>44584738022.689835</v>
      </c>
      <c r="M17" s="5">
        <v>47305457821.780029</v>
      </c>
      <c r="N17" s="5">
        <v>48532355318.929527</v>
      </c>
      <c r="O17" s="5">
        <v>49592741514.289871</v>
      </c>
    </row>
    <row r="18" spans="1:15" ht="30" customHeight="1" x14ac:dyDescent="0.2">
      <c r="A18" s="4" t="s">
        <v>13</v>
      </c>
      <c r="B18" s="6">
        <v>0</v>
      </c>
      <c r="C18" s="6">
        <v>0</v>
      </c>
      <c r="D18" s="6">
        <v>0</v>
      </c>
      <c r="E18" s="5">
        <v>1218870351</v>
      </c>
      <c r="F18" s="5">
        <v>1078091944</v>
      </c>
      <c r="G18" s="5">
        <v>1626329057</v>
      </c>
      <c r="H18" s="5">
        <v>1969767502.7399995</v>
      </c>
      <c r="I18" s="5">
        <v>2130140445.9900012</v>
      </c>
      <c r="J18" s="5">
        <v>2821764484.9100008</v>
      </c>
      <c r="K18" s="5">
        <v>2080414986.8300004</v>
      </c>
      <c r="L18" s="5">
        <v>2250667464.3099985</v>
      </c>
      <c r="M18" s="5">
        <v>2184648437.0500011</v>
      </c>
      <c r="N18" s="5">
        <v>2196853890.5100017</v>
      </c>
      <c r="O18" s="5">
        <v>2105339045.2800007</v>
      </c>
    </row>
    <row r="19" spans="1:15" ht="30" customHeight="1" x14ac:dyDescent="0.2">
      <c r="A19" s="4" t="s">
        <v>14</v>
      </c>
      <c r="B19" s="6">
        <v>0</v>
      </c>
      <c r="C19" s="6">
        <v>0</v>
      </c>
      <c r="D19" s="6">
        <v>0</v>
      </c>
      <c r="E19" s="5">
        <v>318100097</v>
      </c>
      <c r="F19" s="5">
        <v>401867174</v>
      </c>
      <c r="G19" s="5">
        <v>154101737</v>
      </c>
      <c r="H19" s="5">
        <v>41118119.590000004</v>
      </c>
      <c r="I19" s="5">
        <v>58413278.200000003</v>
      </c>
      <c r="J19" s="5">
        <v>101776218.10999991</v>
      </c>
      <c r="K19" s="5">
        <v>220402415.22000003</v>
      </c>
      <c r="L19" s="5">
        <v>233378235.04999998</v>
      </c>
      <c r="M19" s="5">
        <v>326812250.02000016</v>
      </c>
      <c r="N19" s="5">
        <v>267978424.51999998</v>
      </c>
      <c r="O19" s="5">
        <v>186456778.38999999</v>
      </c>
    </row>
    <row r="20" spans="1:15" ht="30" customHeight="1" x14ac:dyDescent="0.2">
      <c r="A20" s="20" t="s">
        <v>15</v>
      </c>
      <c r="B20" s="8">
        <f>SUM(B21:B27)</f>
        <v>0</v>
      </c>
      <c r="C20" s="8">
        <f t="shared" ref="C20:K20" si="4">SUM(C21:C27)</f>
        <v>0</v>
      </c>
      <c r="D20" s="8">
        <f t="shared" si="4"/>
        <v>0</v>
      </c>
      <c r="E20" s="8">
        <f t="shared" si="4"/>
        <v>2274652168</v>
      </c>
      <c r="F20" s="8">
        <f t="shared" si="4"/>
        <v>2044775060</v>
      </c>
      <c r="G20" s="8">
        <f t="shared" si="4"/>
        <v>2263699233</v>
      </c>
      <c r="H20" s="8">
        <f t="shared" si="4"/>
        <v>2234976814.1199999</v>
      </c>
      <c r="I20" s="8">
        <f t="shared" si="4"/>
        <v>2706598690.3900003</v>
      </c>
      <c r="J20" s="8">
        <f t="shared" si="4"/>
        <v>4205843444.1499991</v>
      </c>
      <c r="K20" s="8">
        <f t="shared" si="4"/>
        <v>4063806906.809999</v>
      </c>
      <c r="L20" s="8">
        <f t="shared" ref="L20:M20" si="5">SUM(L21:L27)</f>
        <v>4715929526.7799997</v>
      </c>
      <c r="M20" s="8">
        <f t="shared" si="5"/>
        <v>4667772000.0999994</v>
      </c>
      <c r="N20" s="8">
        <f t="shared" ref="N20:O20" si="6">SUM(N21:N27)</f>
        <v>8635556785.420002</v>
      </c>
      <c r="O20" s="8">
        <f t="shared" si="6"/>
        <v>7599709841.0499964</v>
      </c>
    </row>
    <row r="21" spans="1:15" ht="36" customHeight="1" x14ac:dyDescent="0.2">
      <c r="A21" s="4" t="s">
        <v>16</v>
      </c>
      <c r="B21" s="6">
        <v>0</v>
      </c>
      <c r="C21" s="6">
        <v>0</v>
      </c>
      <c r="D21" s="6">
        <v>0</v>
      </c>
      <c r="E21" s="5">
        <v>702343476</v>
      </c>
      <c r="F21" s="5">
        <v>510338926</v>
      </c>
      <c r="G21" s="5">
        <v>360469974</v>
      </c>
      <c r="H21" s="5">
        <v>723566672.36000049</v>
      </c>
      <c r="I21" s="6">
        <v>618678898.32000029</v>
      </c>
      <c r="J21" s="5">
        <v>696721080.79000056</v>
      </c>
      <c r="K21" s="5">
        <v>794572564.88000023</v>
      </c>
      <c r="L21" s="5">
        <v>556647873.47000003</v>
      </c>
      <c r="M21" s="5">
        <v>565635842.10000014</v>
      </c>
      <c r="N21" s="5">
        <v>1880250265.29</v>
      </c>
      <c r="O21" s="5">
        <v>455866686.42999953</v>
      </c>
    </row>
    <row r="22" spans="1:15" ht="30" customHeight="1" x14ac:dyDescent="0.2">
      <c r="A22" s="4" t="s">
        <v>17</v>
      </c>
      <c r="B22" s="6">
        <v>0</v>
      </c>
      <c r="C22" s="6">
        <v>0</v>
      </c>
      <c r="D22" s="6">
        <v>0</v>
      </c>
      <c r="E22" s="5">
        <v>241971034</v>
      </c>
      <c r="F22" s="5">
        <v>289586362</v>
      </c>
      <c r="G22" s="5">
        <v>438121004</v>
      </c>
      <c r="H22" s="5">
        <v>573189589.18999994</v>
      </c>
      <c r="I22" s="6">
        <v>706498056.49000049</v>
      </c>
      <c r="J22" s="5">
        <v>772906233.94999957</v>
      </c>
      <c r="K22" s="5">
        <v>693090927.79999936</v>
      </c>
      <c r="L22" s="5">
        <v>709312533.23999965</v>
      </c>
      <c r="M22" s="5">
        <v>1724396109.1100004</v>
      </c>
      <c r="N22" s="5">
        <v>1775554017.1299996</v>
      </c>
      <c r="O22" s="5">
        <v>1650803121.2399988</v>
      </c>
    </row>
    <row r="23" spans="1:15" ht="30" customHeight="1" x14ac:dyDescent="0.2">
      <c r="A23" s="4" t="s">
        <v>18</v>
      </c>
      <c r="B23" s="6">
        <v>0</v>
      </c>
      <c r="C23" s="6">
        <v>0</v>
      </c>
      <c r="D23" s="6">
        <v>0</v>
      </c>
      <c r="E23" s="5">
        <v>550373214</v>
      </c>
      <c r="F23" s="5">
        <v>539041087</v>
      </c>
      <c r="G23" s="5">
        <v>1000808794</v>
      </c>
      <c r="H23" s="5">
        <v>537700366.15999973</v>
      </c>
      <c r="I23" s="5">
        <v>1004805027.7799995</v>
      </c>
      <c r="J23" s="5">
        <v>2226763393.0899992</v>
      </c>
      <c r="K23" s="5">
        <v>2081589108.9499996</v>
      </c>
      <c r="L23" s="5">
        <v>2831300866.3400002</v>
      </c>
      <c r="M23" s="5">
        <v>1920914780.1199987</v>
      </c>
      <c r="N23" s="5">
        <v>4661769994.8000011</v>
      </c>
      <c r="O23" s="5">
        <v>5112719901.8599977</v>
      </c>
    </row>
    <row r="24" spans="1:15" ht="30" customHeight="1" x14ac:dyDescent="0.2">
      <c r="A24" s="4" t="s">
        <v>19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5">
        <v>1222368</v>
      </c>
      <c r="H24" s="6">
        <v>0</v>
      </c>
      <c r="I24" s="6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30" customHeight="1" x14ac:dyDescent="0.2">
      <c r="A25" s="4" t="s">
        <v>20</v>
      </c>
      <c r="B25" s="6">
        <v>0</v>
      </c>
      <c r="C25" s="6">
        <v>0</v>
      </c>
      <c r="D25" s="6">
        <v>0</v>
      </c>
      <c r="E25" s="5">
        <v>323490159</v>
      </c>
      <c r="F25" s="5">
        <v>326226206</v>
      </c>
      <c r="G25" s="5">
        <v>190176812</v>
      </c>
      <c r="H25" s="5">
        <v>159544958.63999993</v>
      </c>
      <c r="I25" s="5">
        <v>134340385.37999991</v>
      </c>
      <c r="J25" s="5">
        <v>271749602.48999989</v>
      </c>
      <c r="K25" s="5">
        <v>222188327.30999994</v>
      </c>
      <c r="L25" s="5">
        <v>232815440.50999987</v>
      </c>
      <c r="M25" s="5">
        <v>171300127.43000001</v>
      </c>
      <c r="N25" s="5">
        <v>94657410.210000038</v>
      </c>
      <c r="O25" s="5">
        <v>163492868.96999997</v>
      </c>
    </row>
    <row r="26" spans="1:15" ht="30" customHeight="1" x14ac:dyDescent="0.2">
      <c r="A26" s="4" t="s">
        <v>21</v>
      </c>
      <c r="B26" s="6">
        <v>0</v>
      </c>
      <c r="C26" s="6">
        <v>0</v>
      </c>
      <c r="D26" s="6">
        <v>0</v>
      </c>
      <c r="E26" s="5">
        <v>349982485</v>
      </c>
      <c r="F26" s="5">
        <v>362895880</v>
      </c>
      <c r="G26" s="5">
        <v>265945285</v>
      </c>
      <c r="H26" s="5">
        <v>240975227.77000007</v>
      </c>
      <c r="I26" s="5">
        <v>242276322.42000002</v>
      </c>
      <c r="J26" s="5">
        <v>237703133.82999998</v>
      </c>
      <c r="K26" s="5">
        <v>272365977.86999995</v>
      </c>
      <c r="L26" s="5">
        <v>385852813.22000003</v>
      </c>
      <c r="M26" s="5">
        <v>285525141.33999997</v>
      </c>
      <c r="N26" s="5">
        <v>223325097.98999995</v>
      </c>
      <c r="O26" s="5">
        <v>216827262.55000001</v>
      </c>
    </row>
    <row r="27" spans="1:15" ht="30" customHeight="1" x14ac:dyDescent="0.2">
      <c r="A27" s="4" t="s">
        <v>22</v>
      </c>
      <c r="B27" s="6">
        <v>0</v>
      </c>
      <c r="C27" s="6">
        <v>0</v>
      </c>
      <c r="D27" s="6">
        <v>0</v>
      </c>
      <c r="E27" s="5">
        <v>106491800</v>
      </c>
      <c r="F27" s="5">
        <v>16686599</v>
      </c>
      <c r="G27" s="5">
        <v>6954996</v>
      </c>
      <c r="H27" s="6">
        <v>0</v>
      </c>
      <c r="I27" s="6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45.75" customHeight="1" x14ac:dyDescent="0.2">
      <c r="A28" s="20" t="s">
        <v>23</v>
      </c>
      <c r="B28" s="8">
        <f>SUM(B29:B31)</f>
        <v>0</v>
      </c>
      <c r="C28" s="8">
        <f t="shared" ref="C28:K28" si="7">SUM(C29:C31)</f>
        <v>0</v>
      </c>
      <c r="D28" s="8">
        <f t="shared" si="7"/>
        <v>0</v>
      </c>
      <c r="E28" s="8">
        <f t="shared" si="7"/>
        <v>15118928658</v>
      </c>
      <c r="F28" s="8">
        <f t="shared" si="7"/>
        <v>15678860432</v>
      </c>
      <c r="G28" s="8">
        <f t="shared" si="7"/>
        <v>17445418283</v>
      </c>
      <c r="H28" s="8">
        <f t="shared" si="7"/>
        <v>17237442965.46999</v>
      </c>
      <c r="I28" s="8">
        <f t="shared" si="7"/>
        <v>19632506373.970001</v>
      </c>
      <c r="J28" s="8">
        <f t="shared" si="7"/>
        <v>21276108057.469952</v>
      </c>
      <c r="K28" s="8">
        <f t="shared" si="7"/>
        <v>24814980609.49004</v>
      </c>
      <c r="L28" s="8">
        <f t="shared" ref="L28:M28" si="8">SUM(L29:L31)</f>
        <v>26206346269.009995</v>
      </c>
      <c r="M28" s="8">
        <f t="shared" si="8"/>
        <v>27216151264.380001</v>
      </c>
      <c r="N28" s="8">
        <f t="shared" ref="N28:O28" si="9">SUM(N29:N31)</f>
        <v>28515700643.080009</v>
      </c>
      <c r="O28" s="8">
        <f t="shared" si="9"/>
        <v>28895743140.089943</v>
      </c>
    </row>
    <row r="29" spans="1:15" ht="51" customHeight="1" x14ac:dyDescent="0.2">
      <c r="A29" s="4" t="s">
        <v>24</v>
      </c>
      <c r="B29" s="6">
        <v>0</v>
      </c>
      <c r="C29" s="6">
        <v>0</v>
      </c>
      <c r="D29" s="6">
        <v>0</v>
      </c>
      <c r="E29" s="5">
        <v>1887912299</v>
      </c>
      <c r="F29" s="5">
        <v>1719193668</v>
      </c>
      <c r="G29" s="5">
        <v>1932440578</v>
      </c>
      <c r="H29" s="6">
        <v>0</v>
      </c>
      <c r="I29" s="6">
        <v>2064273915.9000006</v>
      </c>
      <c r="J29" s="5">
        <v>1690815013.2000003</v>
      </c>
      <c r="K29" s="5">
        <v>2095797780.1899996</v>
      </c>
      <c r="L29" s="5">
        <v>2423865933.5300007</v>
      </c>
      <c r="M29" s="5">
        <v>2621746147.4099998</v>
      </c>
      <c r="N29" s="5">
        <v>2999718610.0100007</v>
      </c>
      <c r="O29" s="5">
        <v>3065779270.8399992</v>
      </c>
    </row>
    <row r="30" spans="1:15" ht="60" customHeight="1" x14ac:dyDescent="0.2">
      <c r="A30" s="4" t="s">
        <v>25</v>
      </c>
      <c r="B30" s="6">
        <v>0</v>
      </c>
      <c r="C30" s="6">
        <v>0</v>
      </c>
      <c r="D30" s="6">
        <v>0</v>
      </c>
      <c r="E30" s="5">
        <v>13231016359</v>
      </c>
      <c r="F30" s="5">
        <v>13419019748</v>
      </c>
      <c r="G30" s="5">
        <v>15512977705</v>
      </c>
      <c r="H30" s="5">
        <v>17237442965.46999</v>
      </c>
      <c r="I30" s="6">
        <v>17568232458.07</v>
      </c>
      <c r="J30" s="5">
        <v>19585293044.269951</v>
      </c>
      <c r="K30" s="5">
        <v>22719182829.300041</v>
      </c>
      <c r="L30" s="5">
        <v>23782480335.479996</v>
      </c>
      <c r="M30" s="5">
        <v>24594405116.970001</v>
      </c>
      <c r="N30" s="5">
        <v>25515982033.070007</v>
      </c>
      <c r="O30" s="5">
        <v>25829963869.249943</v>
      </c>
    </row>
    <row r="31" spans="1:15" ht="30" customHeight="1" x14ac:dyDescent="0.2">
      <c r="A31" s="4" t="s">
        <v>26</v>
      </c>
      <c r="B31" s="6">
        <v>0</v>
      </c>
      <c r="C31" s="6">
        <v>0</v>
      </c>
      <c r="D31" s="6">
        <v>0</v>
      </c>
      <c r="E31" s="6">
        <v>0</v>
      </c>
      <c r="F31" s="5">
        <v>540647016</v>
      </c>
      <c r="G31" s="6">
        <v>0</v>
      </c>
      <c r="H31" s="6">
        <v>0</v>
      </c>
      <c r="I31" s="6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ht="42" customHeight="1" x14ac:dyDescent="0.2">
      <c r="A32" s="22" t="s">
        <v>28</v>
      </c>
      <c r="B32" s="9">
        <f t="shared" ref="B32:M32" si="10">+SUM(B28,B20,B12,B5)</f>
        <v>1531653746</v>
      </c>
      <c r="C32" s="9">
        <f t="shared" si="10"/>
        <v>2109817389</v>
      </c>
      <c r="D32" s="9">
        <f t="shared" si="10"/>
        <v>1725448617</v>
      </c>
      <c r="E32" s="9">
        <f t="shared" si="10"/>
        <v>75317320395</v>
      </c>
      <c r="F32" s="9">
        <f t="shared" si="10"/>
        <v>81729667686</v>
      </c>
      <c r="G32" s="9">
        <f t="shared" si="10"/>
        <v>83617683754</v>
      </c>
      <c r="H32" s="9">
        <f t="shared" si="10"/>
        <v>90307705646.589996</v>
      </c>
      <c r="I32" s="9">
        <f t="shared" si="10"/>
        <v>96803964576.129944</v>
      </c>
      <c r="J32" s="9">
        <f t="shared" si="10"/>
        <v>101168113442.21964</v>
      </c>
      <c r="K32" s="9">
        <f t="shared" si="10"/>
        <v>109125131971.09044</v>
      </c>
      <c r="L32" s="9">
        <f t="shared" si="10"/>
        <v>112402543796.96983</v>
      </c>
      <c r="M32" s="9">
        <f t="shared" si="10"/>
        <v>117374717071.37003</v>
      </c>
      <c r="N32" s="9">
        <f t="shared" ref="N32:O32" si="11">+SUM(N28,N20,N12,N5)</f>
        <v>130796975221.41954</v>
      </c>
      <c r="O32" s="9">
        <f t="shared" si="11"/>
        <v>130213181366.6998</v>
      </c>
    </row>
    <row r="33" spans="1:15" ht="14.1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</row>
    <row r="34" spans="1:15" ht="39.75" customHeight="1" x14ac:dyDescent="0.2">
      <c r="A34" s="26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4">
        <v>109128617483.62045</v>
      </c>
      <c r="L34" s="14">
        <v>112402543796.96983</v>
      </c>
      <c r="M34" s="14">
        <v>112402543796.96983</v>
      </c>
      <c r="N34" s="28"/>
      <c r="O34" s="28"/>
    </row>
    <row r="35" spans="1:15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4">
        <f>+K34-K32</f>
        <v>3485512.5300140381</v>
      </c>
      <c r="L35" s="14">
        <f>+L34-L32</f>
        <v>0</v>
      </c>
      <c r="M35" s="14"/>
      <c r="N35" s="27">
        <f>+N34-N32</f>
        <v>-130796975221.41954</v>
      </c>
      <c r="O35" s="27">
        <f>+O34-O32</f>
        <v>-130213181366.6998</v>
      </c>
    </row>
    <row r="36" spans="1: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3"/>
      <c r="O36" s="23"/>
    </row>
    <row r="37" spans="1:15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</sheetData>
  <printOptions horizontalCentered="1"/>
  <pageMargins left="0.19685039370078741" right="0.19685039370078741" top="0.39370078740157483" bottom="0.19685039370078741" header="0.31496062992125984" footer="0.31496062992125984"/>
  <pageSetup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Castellanos Alvarez</cp:lastModifiedBy>
  <dcterms:created xsi:type="dcterms:W3CDTF">2018-07-12T18:15:52Z</dcterms:created>
  <dcterms:modified xsi:type="dcterms:W3CDTF">2022-02-25T16:25:29Z</dcterms:modified>
</cp:coreProperties>
</file>