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675" windowHeight="11025"/>
  </bookViews>
  <sheets>
    <sheet name="Formato 7c" sheetId="1" r:id="rId1"/>
  </sheets>
  <calcPr calcId="145621"/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G35" i="1"/>
  <c r="F35" i="1"/>
  <c r="E35" i="1"/>
  <c r="D35" i="1"/>
  <c r="C35" i="1"/>
  <c r="G34" i="1"/>
  <c r="G36" i="1" s="1"/>
  <c r="F34" i="1"/>
  <c r="E34" i="1"/>
  <c r="D34" i="1"/>
  <c r="C34" i="1"/>
  <c r="B35" i="1"/>
  <c r="B34" i="1"/>
  <c r="E7" i="1" l="1"/>
  <c r="C7" i="1"/>
  <c r="G28" i="1"/>
  <c r="F28" i="1"/>
  <c r="E28" i="1"/>
  <c r="D28" i="1"/>
  <c r="C28" i="1"/>
  <c r="B28" i="1"/>
  <c r="G21" i="1"/>
  <c r="F21" i="1"/>
  <c r="E21" i="1"/>
  <c r="D21" i="1"/>
  <c r="C21" i="1"/>
  <c r="B21" i="1"/>
  <c r="G7" i="1"/>
  <c r="G31" i="1" s="1"/>
  <c r="F7" i="1"/>
  <c r="F31" i="1" s="1"/>
  <c r="D7" i="1"/>
  <c r="D31" i="1" s="1"/>
  <c r="B7" i="1"/>
  <c r="B31" i="1" l="1"/>
  <c r="C31" i="1"/>
  <c r="E31" i="1"/>
</calcChain>
</file>

<file path=xl/sharedStrings.xml><?xml version="1.0" encoding="utf-8"?>
<sst xmlns="http://schemas.openxmlformats.org/spreadsheetml/2006/main" count="40" uniqueCount="39">
  <si>
    <t>Formato 7 c)</t>
  </si>
  <si>
    <t>Resultados de Ingresos - LDF</t>
  </si>
  <si>
    <t>(PESOS)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</si>
  <si>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</si>
  <si>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</si>
  <si>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</si>
  <si>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</si>
  <si>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</si>
  <si>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</si>
  <si>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</si>
  <si>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</si>
  <si>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</si>
  <si>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</si>
  <si>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</si>
  <si>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</si>
  <si>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</si>
  <si>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</si>
  <si>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</si>
  <si>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</si>
  <si>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</si>
  <si>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</si>
  <si>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</si>
  <si>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</si>
  <si>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</si>
  <si>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</si>
  <si>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</si>
  <si>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</si>
  <si>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</si>
  <si>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</si>
  <si>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</si>
  <si>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 xml:space="preserve">Año 5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(2011)</t>
    </r>
  </si>
  <si>
    <r>
      <t xml:space="preserve">Año 4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(2012)</t>
    </r>
  </si>
  <si>
    <r>
      <t xml:space="preserve">Año 3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(2013)</t>
    </r>
  </si>
  <si>
    <r>
      <t xml:space="preserve">Año 2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(2014)</t>
    </r>
  </si>
  <si>
    <r>
      <t xml:space="preserve">Año 1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(2015)</t>
    </r>
  </si>
  <si>
    <t>JALISCO</t>
  </si>
  <si>
    <r>
      <t xml:space="preserve">Año del Ejercicio Vigente </t>
    </r>
    <r>
      <rPr>
        <b/>
        <vertAlign val="superscript"/>
        <sz val="8"/>
        <color theme="1"/>
        <rFont val="Arial"/>
        <family val="2"/>
      </rPr>
      <t xml:space="preserve">2 </t>
    </r>
    <r>
      <rPr>
        <b/>
        <sz val="8"/>
        <color theme="1"/>
        <rFont val="Arial"/>
        <family val="2"/>
      </rPr>
      <t>(2016)*</t>
    </r>
  </si>
  <si>
    <t>*Estimación de cierre 2016</t>
  </si>
  <si>
    <t>ANEXO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</si>
</sst>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43" fontId="5" fillId="0" borderId="6" xfId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3" fillId="0" borderId="6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7" workbookViewId="0">
      <selection activeCell="G38" sqref="G38"/>
    </sheetView>
  </sheetViews>
  <sheetFormatPr baseColWidth="10" defaultRowHeight="11.25" x14ac:dyDescent="0.2"/>
  <cols>
    <col min="1" max="1" width="40.28515625" style="2" customWidth="1"/>
    <col min="2" max="5" width="14.7109375" style="2" bestFit="1" customWidth="1"/>
    <col min="6" max="7" width="15.5703125" style="2" bestFit="1" customWidth="1"/>
    <col min="8" max="8" width="14.7109375" style="2" bestFit="1" customWidth="1"/>
    <col min="9" max="16384" width="11.42578125" style="2"/>
  </cols>
  <sheetData>
    <row r="1" spans="1:8" ht="12.75" thickBot="1" x14ac:dyDescent="0.25">
      <c r="A1" s="1" t="s">
        <v>0</v>
      </c>
      <c r="B1" s="18" t="s">
        <v>1</v>
      </c>
      <c r="C1" s="18"/>
      <c r="D1" s="18"/>
      <c r="E1" s="18"/>
      <c r="F1" s="18"/>
      <c r="G1" s="18"/>
    </row>
    <row r="2" spans="1:8" x14ac:dyDescent="0.2">
      <c r="A2" s="19" t="s">
        <v>35</v>
      </c>
      <c r="B2" s="20"/>
      <c r="C2" s="20"/>
      <c r="D2" s="20"/>
      <c r="E2" s="20"/>
      <c r="F2" s="20"/>
      <c r="G2" s="21"/>
    </row>
    <row r="3" spans="1:8" x14ac:dyDescent="0.2">
      <c r="A3" s="22" t="s">
        <v>1</v>
      </c>
      <c r="B3" s="23"/>
      <c r="C3" s="23"/>
      <c r="D3" s="23"/>
      <c r="E3" s="23"/>
      <c r="F3" s="23"/>
      <c r="G3" s="24"/>
    </row>
    <row r="4" spans="1:8" ht="12" thickBot="1" x14ac:dyDescent="0.25">
      <c r="A4" s="25" t="s">
        <v>2</v>
      </c>
      <c r="B4" s="26"/>
      <c r="C4" s="26"/>
      <c r="D4" s="26"/>
      <c r="E4" s="26"/>
      <c r="F4" s="26"/>
      <c r="G4" s="27"/>
    </row>
    <row r="5" spans="1:8" ht="23.25" thickBot="1" x14ac:dyDescent="0.25">
      <c r="A5" s="3" t="s">
        <v>3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36</v>
      </c>
    </row>
    <row r="6" spans="1:8" x14ac:dyDescent="0.2">
      <c r="A6" s="5"/>
      <c r="B6" s="6"/>
      <c r="C6" s="6"/>
      <c r="D6" s="6"/>
      <c r="E6" s="6"/>
      <c r="F6" s="6"/>
      <c r="G6" s="6"/>
    </row>
    <row r="7" spans="1:8" ht="22.5" x14ac:dyDescent="0.2">
      <c r="A7" s="7" t="s">
        <v>4</v>
      </c>
      <c r="B7" s="15">
        <f>SUM(B8:B19)</f>
        <v>36315429572.090004</v>
      </c>
      <c r="C7" s="15">
        <f t="shared" ref="C7:G7" si="0">SUM(C8:C19)</f>
        <v>37695401186.059998</v>
      </c>
      <c r="D7" s="15">
        <f t="shared" si="0"/>
        <v>40656517723.290001</v>
      </c>
      <c r="E7" s="15">
        <f t="shared" si="0"/>
        <v>44552511553.949997</v>
      </c>
      <c r="F7" s="15">
        <f t="shared" si="0"/>
        <v>47729452343.270004</v>
      </c>
      <c r="G7" s="15">
        <f t="shared" si="0"/>
        <v>52800734365.691956</v>
      </c>
    </row>
    <row r="8" spans="1:8" x14ac:dyDescent="0.2">
      <c r="A8" s="8" t="s">
        <v>5</v>
      </c>
      <c r="B8" s="16">
        <v>2456269073.8699999</v>
      </c>
      <c r="C8" s="16">
        <v>2731487014.7300005</v>
      </c>
      <c r="D8" s="16">
        <v>2879195052.5599999</v>
      </c>
      <c r="E8" s="16">
        <v>3429310637.73</v>
      </c>
      <c r="F8" s="16">
        <v>3799497403.2099991</v>
      </c>
      <c r="G8" s="16">
        <v>3952636498.6519551</v>
      </c>
    </row>
    <row r="9" spans="1:8" x14ac:dyDescent="0.2">
      <c r="A9" s="8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8" x14ac:dyDescent="0.2">
      <c r="A10" s="8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8" x14ac:dyDescent="0.2">
      <c r="A11" s="8" t="s">
        <v>8</v>
      </c>
      <c r="B11" s="16">
        <v>1481380716.4199998</v>
      </c>
      <c r="C11" s="16">
        <v>1910715795.7299998</v>
      </c>
      <c r="D11" s="16">
        <v>1988017178.9400001</v>
      </c>
      <c r="E11" s="16">
        <v>2329075703.8099999</v>
      </c>
      <c r="F11" s="16">
        <v>2508318492.77</v>
      </c>
      <c r="G11" s="16">
        <v>2742669616.3299999</v>
      </c>
    </row>
    <row r="12" spans="1:8" x14ac:dyDescent="0.2">
      <c r="A12" s="8" t="s">
        <v>9</v>
      </c>
      <c r="B12" s="16">
        <v>319349539.43000007</v>
      </c>
      <c r="C12" s="16">
        <v>155787157.62</v>
      </c>
      <c r="D12" s="16">
        <v>171093115.19</v>
      </c>
      <c r="E12" s="16">
        <v>113699529.86999999</v>
      </c>
      <c r="F12" s="16">
        <v>113659112.72</v>
      </c>
      <c r="G12" s="16">
        <v>175531586.17000002</v>
      </c>
    </row>
    <row r="13" spans="1:8" x14ac:dyDescent="0.2">
      <c r="A13" s="8" t="s">
        <v>10</v>
      </c>
      <c r="B13" s="16">
        <v>1567441111.26</v>
      </c>
      <c r="C13" s="16">
        <v>4660788272.9799995</v>
      </c>
      <c r="D13" s="16">
        <v>5078993014.6000004</v>
      </c>
      <c r="E13" s="16">
        <v>4556024344.54</v>
      </c>
      <c r="F13" s="16">
        <v>6439090456.5699997</v>
      </c>
      <c r="G13" s="16">
        <v>7722506384.5400009</v>
      </c>
    </row>
    <row r="14" spans="1:8" x14ac:dyDescent="0.2">
      <c r="A14" s="8" t="s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8" x14ac:dyDescent="0.2">
      <c r="A15" s="8" t="s">
        <v>12</v>
      </c>
      <c r="B15" s="16">
        <v>30490989131.110001</v>
      </c>
      <c r="C15" s="16">
        <v>28236622945</v>
      </c>
      <c r="D15" s="16">
        <v>30539219362</v>
      </c>
      <c r="E15" s="16">
        <v>34124401338</v>
      </c>
      <c r="F15" s="16">
        <v>34868886878</v>
      </c>
      <c r="G15" s="16">
        <v>38207390280</v>
      </c>
      <c r="H15" s="13"/>
    </row>
    <row r="16" spans="1:8" ht="22.5" x14ac:dyDescent="0.2">
      <c r="A16" s="8" t="s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/>
    </row>
    <row r="17" spans="1:7" x14ac:dyDescent="0.2">
      <c r="A17" s="8" t="s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">
      <c r="A18" s="8" t="s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">
      <c r="A19" s="8" t="s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9"/>
      <c r="B20" s="16"/>
      <c r="C20" s="16"/>
      <c r="D20" s="16"/>
      <c r="E20" s="16"/>
      <c r="F20" s="16"/>
      <c r="G20" s="16"/>
    </row>
    <row r="21" spans="1:7" ht="22.5" x14ac:dyDescent="0.2">
      <c r="A21" s="7" t="s">
        <v>17</v>
      </c>
      <c r="B21" s="15">
        <f>SUM(B22:B26)</f>
        <v>37491545242.459999</v>
      </c>
      <c r="C21" s="15">
        <f t="shared" ref="C21:G21" si="1">SUM(C22:C26)</f>
        <v>38623804880.040009</v>
      </c>
      <c r="D21" s="15">
        <f t="shared" si="1"/>
        <v>42783011708.440002</v>
      </c>
      <c r="E21" s="15">
        <f t="shared" si="1"/>
        <v>45104555806.489998</v>
      </c>
      <c r="F21" s="15">
        <f t="shared" si="1"/>
        <v>47216720786.040001</v>
      </c>
      <c r="G21" s="15">
        <f t="shared" si="1"/>
        <v>44575877459.529999</v>
      </c>
    </row>
    <row r="22" spans="1:7" x14ac:dyDescent="0.2">
      <c r="A22" s="8" t="s">
        <v>18</v>
      </c>
      <c r="B22" s="16">
        <v>29086470892.420006</v>
      </c>
      <c r="C22" s="16">
        <v>31374427201.189995</v>
      </c>
      <c r="D22" s="16">
        <v>33705551523.330002</v>
      </c>
      <c r="E22" s="16">
        <v>35978305855.82</v>
      </c>
      <c r="F22" s="16">
        <v>36534077754.550003</v>
      </c>
      <c r="G22" s="16">
        <v>30367531839.080002</v>
      </c>
    </row>
    <row r="23" spans="1:7" x14ac:dyDescent="0.2">
      <c r="A23" s="8" t="s">
        <v>19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">
      <c r="A24" s="8" t="s">
        <v>20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22.5" x14ac:dyDescent="0.2">
      <c r="A25" s="8" t="s">
        <v>21</v>
      </c>
      <c r="B25" s="16">
        <v>8405074350.0399952</v>
      </c>
      <c r="C25" s="16">
        <v>7249377678.8500099</v>
      </c>
      <c r="D25" s="16">
        <v>9077460185.1100006</v>
      </c>
      <c r="E25" s="16">
        <v>9126249950.6700001</v>
      </c>
      <c r="F25" s="16">
        <v>10682643031.489998</v>
      </c>
      <c r="G25" s="16">
        <v>14208345620.450001</v>
      </c>
    </row>
    <row r="26" spans="1:7" x14ac:dyDescent="0.2">
      <c r="A26" s="8" t="s">
        <v>22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">
      <c r="A27" s="9"/>
      <c r="B27" s="16"/>
      <c r="C27" s="16"/>
      <c r="D27" s="16"/>
      <c r="E27" s="16"/>
      <c r="F27" s="16"/>
      <c r="G27" s="16"/>
    </row>
    <row r="28" spans="1:7" ht="22.5" x14ac:dyDescent="0.2">
      <c r="A28" s="7" t="s">
        <v>23</v>
      </c>
      <c r="B28" s="15">
        <f>SUM(B29)</f>
        <v>1110000000</v>
      </c>
      <c r="C28" s="15">
        <f t="shared" ref="C28:G28" si="2">SUM(C29)</f>
        <v>1370000000</v>
      </c>
      <c r="D28" s="15">
        <f t="shared" si="2"/>
        <v>3750417720</v>
      </c>
      <c r="E28" s="15">
        <f t="shared" si="2"/>
        <v>734497577</v>
      </c>
      <c r="F28" s="15">
        <f t="shared" si="2"/>
        <v>1167178427.48</v>
      </c>
      <c r="G28" s="15">
        <f t="shared" si="2"/>
        <v>2328765297</v>
      </c>
    </row>
    <row r="29" spans="1:7" x14ac:dyDescent="0.2">
      <c r="A29" s="9" t="s">
        <v>24</v>
      </c>
      <c r="B29" s="16">
        <v>1110000000</v>
      </c>
      <c r="C29" s="16">
        <v>1370000000</v>
      </c>
      <c r="D29" s="16">
        <v>3750417720</v>
      </c>
      <c r="E29" s="16">
        <v>734497577</v>
      </c>
      <c r="F29" s="16">
        <v>1167178427.48</v>
      </c>
      <c r="G29" s="16">
        <v>2328765297</v>
      </c>
    </row>
    <row r="30" spans="1:7" x14ac:dyDescent="0.2">
      <c r="A30" s="9"/>
      <c r="B30" s="16"/>
      <c r="C30" s="16"/>
      <c r="D30" s="16"/>
      <c r="E30" s="16"/>
      <c r="F30" s="16"/>
      <c r="G30" s="16"/>
    </row>
    <row r="31" spans="1:7" x14ac:dyDescent="0.2">
      <c r="A31" s="7" t="s">
        <v>25</v>
      </c>
      <c r="B31" s="15">
        <f>SUM(B7,B21,B28)</f>
        <v>74916974814.550003</v>
      </c>
      <c r="C31" s="15">
        <f t="shared" ref="C31:G31" si="3">SUM(C7,C21,C28)</f>
        <v>77689206066.100006</v>
      </c>
      <c r="D31" s="15">
        <f t="shared" si="3"/>
        <v>87189947151.730011</v>
      </c>
      <c r="E31" s="15">
        <f t="shared" si="3"/>
        <v>90391564937.440002</v>
      </c>
      <c r="F31" s="15">
        <f t="shared" si="3"/>
        <v>96113351556.789993</v>
      </c>
      <c r="G31" s="15">
        <f t="shared" si="3"/>
        <v>99705377122.221954</v>
      </c>
    </row>
    <row r="32" spans="1:7" x14ac:dyDescent="0.2">
      <c r="A32" s="9"/>
      <c r="B32" s="12"/>
      <c r="C32" s="12"/>
      <c r="D32" s="12"/>
      <c r="E32" s="12"/>
      <c r="F32" s="12"/>
      <c r="G32" s="12"/>
    </row>
    <row r="33" spans="1:7" x14ac:dyDescent="0.2">
      <c r="A33" s="10" t="s">
        <v>26</v>
      </c>
      <c r="B33" s="12"/>
      <c r="C33" s="12"/>
      <c r="D33" s="12"/>
      <c r="E33" s="12"/>
      <c r="F33" s="12"/>
      <c r="G33" s="12"/>
    </row>
    <row r="34" spans="1:7" ht="22.5" x14ac:dyDescent="0.2">
      <c r="A34" s="9" t="s">
        <v>27</v>
      </c>
      <c r="B34" s="12">
        <f>B29*25%</f>
        <v>277500000</v>
      </c>
      <c r="C34" s="12">
        <f t="shared" ref="C34:G34" si="4">C29*25%</f>
        <v>342500000</v>
      </c>
      <c r="D34" s="12">
        <f t="shared" si="4"/>
        <v>937604430</v>
      </c>
      <c r="E34" s="12">
        <f t="shared" si="4"/>
        <v>183624394.25</v>
      </c>
      <c r="F34" s="12">
        <f t="shared" si="4"/>
        <v>291794606.87</v>
      </c>
      <c r="G34" s="12">
        <f t="shared" si="4"/>
        <v>582191324.25</v>
      </c>
    </row>
    <row r="35" spans="1:7" ht="22.5" x14ac:dyDescent="0.2">
      <c r="A35" s="9" t="s">
        <v>28</v>
      </c>
      <c r="B35" s="12">
        <f>B29*75%</f>
        <v>832500000</v>
      </c>
      <c r="C35" s="12">
        <f t="shared" ref="C35:G35" si="5">C29*75%</f>
        <v>1027500000</v>
      </c>
      <c r="D35" s="12">
        <f t="shared" si="5"/>
        <v>2812813290</v>
      </c>
      <c r="E35" s="12">
        <f t="shared" si="5"/>
        <v>550873182.75</v>
      </c>
      <c r="F35" s="12">
        <f t="shared" si="5"/>
        <v>875383820.61000001</v>
      </c>
      <c r="G35" s="12">
        <f t="shared" si="5"/>
        <v>1746573972.75</v>
      </c>
    </row>
    <row r="36" spans="1:7" ht="22.5" x14ac:dyDescent="0.2">
      <c r="A36" s="10" t="s">
        <v>29</v>
      </c>
      <c r="B36" s="14">
        <f>SUM(B34:B35)</f>
        <v>1110000000</v>
      </c>
      <c r="C36" s="14">
        <f t="shared" ref="C36:G36" si="6">SUM(C34:C35)</f>
        <v>1370000000</v>
      </c>
      <c r="D36" s="14">
        <f t="shared" si="6"/>
        <v>3750417720</v>
      </c>
      <c r="E36" s="14">
        <f t="shared" si="6"/>
        <v>734497577</v>
      </c>
      <c r="F36" s="14">
        <f t="shared" si="6"/>
        <v>1167178427.48</v>
      </c>
      <c r="G36" s="14">
        <f t="shared" si="6"/>
        <v>2328765297</v>
      </c>
    </row>
    <row r="37" spans="1:7" ht="12" thickBot="1" x14ac:dyDescent="0.25">
      <c r="A37" s="17" t="s">
        <v>37</v>
      </c>
      <c r="B37" s="11"/>
      <c r="C37" s="11"/>
      <c r="D37" s="11"/>
      <c r="E37" s="11"/>
      <c r="F37" s="11"/>
      <c r="G37" s="11"/>
    </row>
    <row r="38" spans="1:7" ht="23.25" x14ac:dyDescent="0.35">
      <c r="G38" s="28" t="s">
        <v>38</v>
      </c>
    </row>
    <row r="40" spans="1:7" x14ac:dyDescent="0.2">
      <c r="C40" s="13"/>
      <c r="D40" s="13"/>
      <c r="E40" s="13"/>
      <c r="F40" s="13"/>
    </row>
  </sheetData>
  <mergeCells count="4">
    <mergeCell ref="B1:G1"/>
    <mergeCell ref="A2:G2"/>
    <mergeCell ref="A3:G3"/>
    <mergeCell ref="A4:G4"/>
  </mergeCells>
  <pageMargins left="1" right="1" top="1" bottom="1" header="0.5" footer="0.5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Maria Eugenia Guadalupe Casas Moreno</cp:lastModifiedBy>
  <cp:lastPrinted>2016-11-01T18:45:23Z</cp:lastPrinted>
  <dcterms:created xsi:type="dcterms:W3CDTF">2016-10-25T16:41:40Z</dcterms:created>
  <dcterms:modified xsi:type="dcterms:W3CDTF">2016-11-01T18:45:23Z</dcterms:modified>
</cp:coreProperties>
</file>